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0" yWindow="1545" windowWidth="15360" windowHeight="8970" tabRatio="746"/>
  </bookViews>
  <sheets>
    <sheet name="FACE" sheetId="1" r:id="rId1"/>
    <sheet name="FIRSTBUD" sheetId="2" r:id="rId2"/>
    <sheet name="ENTRBUD" sheetId="3" r:id="rId3"/>
    <sheet name="CHKLST" sheetId="8" r:id="rId4"/>
    <sheet name="F &amp; A Calculation" sheetId="5" r:id="rId5"/>
    <sheet name="NRSA Page 4" sheetId="6" r:id="rId6"/>
    <sheet name="NRSA Page 5" sheetId="7" r:id="rId7"/>
  </sheets>
  <externalReferences>
    <externalReference r:id="rId8"/>
    <externalReference r:id="rId9"/>
    <externalReference r:id="rId10"/>
    <externalReference r:id="rId11"/>
  </externalReferences>
  <definedNames>
    <definedName name="_Regression_Int" localSheetId="0" hidden="1">1</definedName>
    <definedName name="base" localSheetId="1">FIRSTBUD!#REF!</definedName>
    <definedName name="col" localSheetId="1">FIRSTBUD!#REF!</definedName>
    <definedName name="CombDirectTotal" localSheetId="5">[1]ENTRBUD!$G$21</definedName>
    <definedName name="CombDirectTotal" localSheetId="6">[1]ENTRBUD!$G$21</definedName>
    <definedName name="CombDirectTotal">ENTRBUD!$G$21</definedName>
    <definedName name="CombIndirect" localSheetId="3">CHKLST!#REF!</definedName>
    <definedName name="CombIndirect">#REF!</definedName>
    <definedName name="effort" localSheetId="1">FIRSTBUD!$F$7</definedName>
    <definedName name="FirstAltTotal" localSheetId="3">#REF!</definedName>
    <definedName name="FirstAltTotal">FIRSTBUD!$J$32</definedName>
    <definedName name="FirstConsultTotal" localSheetId="3">#REF!</definedName>
    <definedName name="FirstConsultTotal">FIRSTBUD!$J$16</definedName>
    <definedName name="FirstEquipTotal" localSheetId="3">#REF!</definedName>
    <definedName name="FirstEquipTotal" localSheetId="5">[1]FIRSTBUD!$H$23</definedName>
    <definedName name="FirstEquipTotal" localSheetId="6">[1]FIRSTBUD!$H$23</definedName>
    <definedName name="FirstEquipTotal">FIRSTBUD!$J$19</definedName>
    <definedName name="FirstIndirect" localSheetId="3">CHKLST!$O$40</definedName>
    <definedName name="FirstIndirect">#REF!</definedName>
    <definedName name="FirstInptTotal" localSheetId="3">#REF!</definedName>
    <definedName name="FirstInptTotal" localSheetId="5">[1]FIRSTBUD!$H$33</definedName>
    <definedName name="FirstInptTotal" localSheetId="6">[1]FIRSTBUD!$H$33</definedName>
    <definedName name="FirstInptTotal">FIRSTBUD!$J$29</definedName>
    <definedName name="FirstOtrTotal" localSheetId="3">#REF!</definedName>
    <definedName name="FirstOtrTotal">FIRSTBUD!$J$37</definedName>
    <definedName name="FirstOutptTotal" localSheetId="3">#REF!</definedName>
    <definedName name="FirstOutptTotal" localSheetId="5">[1]FIRSTBUD!$H$34</definedName>
    <definedName name="FirstOutptTotal" localSheetId="6">[1]FIRSTBUD!$H$34</definedName>
    <definedName name="FirstOutptTotal">FIRSTBUD!$J$30</definedName>
    <definedName name="FirstPersonTotal" localSheetId="3">#REF!</definedName>
    <definedName name="FirstPersonTotal">FIRSTBUD!$H$14</definedName>
    <definedName name="FirstSubcDirect" localSheetId="3">#REF!</definedName>
    <definedName name="FirstSubcDirect" localSheetId="5">[1]FIRSTBUD!$H$43</definedName>
    <definedName name="FirstSubcDirect" localSheetId="6">[1]FIRSTBUD!$H$43</definedName>
    <definedName name="FirstSubcDirect">FIRSTBUD!#REF!</definedName>
    <definedName name="FirstSubcIDC" localSheetId="3">#REF!</definedName>
    <definedName name="FirstSubcIDC" localSheetId="5">[1]FIRSTBUD!$H$44</definedName>
    <definedName name="FirstSubcIDC" localSheetId="6">[1]FIRSTBUD!$H$44</definedName>
    <definedName name="FirstSubcIDC">FIRSTBUD!$J$40</definedName>
    <definedName name="FirstSubtotal" localSheetId="3">#REF!</definedName>
    <definedName name="FirstSubtotal">FIRSTBUD!$J$39</definedName>
    <definedName name="FirstSupplTotal" localSheetId="3">#REF!</definedName>
    <definedName name="FirstSupplTotal">FIRSTBUD!$J$26</definedName>
    <definedName name="FirstTotalDirect" localSheetId="3">#REF!</definedName>
    <definedName name="FirstTotalDirect" localSheetId="5">[1]FIRSTBUD!$H$45</definedName>
    <definedName name="FirstTotalDirect" localSheetId="6">[1]FIRSTBUD!$H$45</definedName>
    <definedName name="FirstTotalDirect">FIRSTBUD!$J$41</definedName>
    <definedName name="FirstTravTotal" localSheetId="3">#REF!</definedName>
    <definedName name="FirstTravTotal">FIRSTBUD!$J$28</definedName>
    <definedName name="fy" localSheetId="1">FIRSTBUD!#REF!</definedName>
    <definedName name="mnths" localSheetId="1">FIRSTBUD!$D$7</definedName>
    <definedName name="_xlnm.Print_Area" localSheetId="3">CHKLST!$A$1:$P$55</definedName>
    <definedName name="_xlnm.Print_Area" localSheetId="2">ENTRBUD!$A$1:$G$38</definedName>
    <definedName name="_xlnm.Print_Area" localSheetId="4">'F &amp; A Calculation'!$A$1:$U$14</definedName>
    <definedName name="_xlnm.Print_Area" localSheetId="0">FACE!$A$1:$O$54</definedName>
    <definedName name="_xlnm.Print_Area" localSheetId="1">FIRSTBUD!$A$1:$J$42</definedName>
    <definedName name="_xlnm.Print_Area" localSheetId="5">'NRSA Page 4'!$A$1:$H$57</definedName>
    <definedName name="_xlnm.Print_Area" localSheetId="6">'NRSA Page 5'!$A$1:$K$40</definedName>
    <definedName name="Print_Area_MI">FACE!$A$1:$P$80</definedName>
    <definedName name="Print_Titles_MI" localSheetId="3">[2]FACE!#REF!</definedName>
    <definedName name="Print_Titles_MI" localSheetId="4">[3]FACE!#REF!</definedName>
    <definedName name="Print_Titles_MI" localSheetId="5">[4]FACE!#REF!</definedName>
    <definedName name="Print_Titles_MI" localSheetId="6">[4]FACE!#REF!</definedName>
    <definedName name="Print_Titles_MI">FACE!#REF!</definedName>
    <definedName name="sdate" localSheetId="1">FIRSTBUD!$H$4</definedName>
  </definedNames>
  <calcPr calcId="125725"/>
</workbook>
</file>

<file path=xl/calcChain.xml><?xml version="1.0" encoding="utf-8"?>
<calcChain xmlns="http://schemas.openxmlformats.org/spreadsheetml/2006/main">
  <c r="J1" i="8"/>
  <c r="J40"/>
  <c r="J41"/>
  <c r="J42"/>
  <c r="J43"/>
  <c r="J44"/>
  <c r="F1" i="3"/>
  <c r="C17"/>
  <c r="C19"/>
  <c r="U1" i="5"/>
  <c r="C8"/>
  <c r="E8" s="1"/>
  <c r="C9" s="1"/>
  <c r="E9" s="1"/>
  <c r="M8"/>
  <c r="M13" s="1"/>
  <c r="O8"/>
  <c r="I9"/>
  <c r="M9"/>
  <c r="I10"/>
  <c r="M10"/>
  <c r="I11"/>
  <c r="I12"/>
  <c r="M12"/>
  <c r="K13"/>
  <c r="O13"/>
  <c r="H1" i="2"/>
  <c r="H4"/>
  <c r="J4" s="1"/>
  <c r="D7"/>
  <c r="E7"/>
  <c r="F7"/>
  <c r="H7"/>
  <c r="D8"/>
  <c r="E8"/>
  <c r="H8" s="1"/>
  <c r="F8"/>
  <c r="D9"/>
  <c r="E9"/>
  <c r="F9"/>
  <c r="H9"/>
  <c r="D10"/>
  <c r="H10" s="1"/>
  <c r="E10"/>
  <c r="F10"/>
  <c r="D11"/>
  <c r="E11"/>
  <c r="F11"/>
  <c r="H11"/>
  <c r="D12"/>
  <c r="H12" s="1"/>
  <c r="E12"/>
  <c r="F12"/>
  <c r="D13"/>
  <c r="E13"/>
  <c r="F13"/>
  <c r="H13"/>
  <c r="J16"/>
  <c r="C9" i="3" s="1"/>
  <c r="D9" s="1"/>
  <c r="E9" s="1"/>
  <c r="F9" s="1"/>
  <c r="G9" s="1"/>
  <c r="J19" i="2"/>
  <c r="C10" i="3" s="1"/>
  <c r="J26" i="2"/>
  <c r="C11" i="3" s="1"/>
  <c r="D11" s="1"/>
  <c r="E11" s="1"/>
  <c r="F11" s="1"/>
  <c r="G11" s="1"/>
  <c r="J28" i="2"/>
  <c r="C12" i="3" s="1"/>
  <c r="D12" s="1"/>
  <c r="E12" s="1"/>
  <c r="F12" s="1"/>
  <c r="G12" s="1"/>
  <c r="J29" i="2"/>
  <c r="C13" i="3" s="1"/>
  <c r="D13" s="1"/>
  <c r="E13" s="1"/>
  <c r="F13" s="1"/>
  <c r="G13" s="1"/>
  <c r="J30" i="2"/>
  <c r="C14" i="3" s="1"/>
  <c r="D14" s="1"/>
  <c r="E14" s="1"/>
  <c r="F14" s="1"/>
  <c r="G14" s="1"/>
  <c r="J32" i="2"/>
  <c r="C15" i="3" s="1"/>
  <c r="D15" s="1"/>
  <c r="E15" s="1"/>
  <c r="F15" s="1"/>
  <c r="G15" s="1"/>
  <c r="J37" i="2"/>
  <c r="C16" i="3" s="1"/>
  <c r="D16" s="1"/>
  <c r="E16" s="1"/>
  <c r="F16" s="1"/>
  <c r="G16" s="1"/>
  <c r="G1" i="6"/>
  <c r="F4"/>
  <c r="H4" s="1"/>
  <c r="H12"/>
  <c r="H34" s="1"/>
  <c r="H56" s="1"/>
  <c r="H25"/>
  <c r="H33"/>
  <c r="H42"/>
  <c r="H50"/>
  <c r="C12" i="7" s="1"/>
  <c r="H55" i="6"/>
  <c r="I1" i="7"/>
  <c r="B7"/>
  <c r="B8"/>
  <c r="C8"/>
  <c r="B9"/>
  <c r="C9"/>
  <c r="E10"/>
  <c r="G10"/>
  <c r="I10"/>
  <c r="K10"/>
  <c r="C11"/>
  <c r="C13"/>
  <c r="E14"/>
  <c r="G14"/>
  <c r="I14"/>
  <c r="K14"/>
  <c r="C10" i="5" l="1"/>
  <c r="E10" s="1"/>
  <c r="I10" i="2"/>
  <c r="J10" s="1"/>
  <c r="J8"/>
  <c r="I8"/>
  <c r="H14"/>
  <c r="I12"/>
  <c r="J12" s="1"/>
  <c r="J9"/>
  <c r="I8" i="5"/>
  <c r="I13" s="1"/>
  <c r="C7" i="7"/>
  <c r="C10" s="1"/>
  <c r="C14" s="1"/>
  <c r="K15" s="1"/>
  <c r="I13" i="2"/>
  <c r="J13" s="1"/>
  <c r="I11"/>
  <c r="J11" s="1"/>
  <c r="I9"/>
  <c r="I7"/>
  <c r="I14" s="1"/>
  <c r="C11" i="5" l="1"/>
  <c r="E11" s="1"/>
  <c r="C12" s="1"/>
  <c r="E12" s="1"/>
  <c r="J7" i="2"/>
  <c r="J14" s="1"/>
  <c r="J39" l="1"/>
  <c r="C8" i="3"/>
  <c r="D8" l="1"/>
  <c r="C18"/>
  <c r="G32" i="1"/>
  <c r="J41" i="2"/>
  <c r="D18" i="3" l="1"/>
  <c r="D20" s="1"/>
  <c r="G9" i="5" s="1"/>
  <c r="Q9" s="1"/>
  <c r="E8" i="3"/>
  <c r="C20"/>
  <c r="U9" i="5" l="1"/>
  <c r="O41" i="8" s="1"/>
  <c r="F41"/>
  <c r="E18" i="3"/>
  <c r="E20" s="1"/>
  <c r="G10" i="5" s="1"/>
  <c r="Q10" s="1"/>
  <c r="F8" i="3"/>
  <c r="G8" i="5"/>
  <c r="Q8" l="1"/>
  <c r="F42" i="8"/>
  <c r="U10" i="5"/>
  <c r="O42" i="8" s="1"/>
  <c r="F18" i="3"/>
  <c r="G8"/>
  <c r="G18" s="1"/>
  <c r="G20" s="1"/>
  <c r="G12" i="5" s="1"/>
  <c r="Q12" s="1"/>
  <c r="F20" i="3" l="1"/>
  <c r="J32" i="1"/>
  <c r="F40" i="8"/>
  <c r="U8" i="5"/>
  <c r="U12"/>
  <c r="O44" i="8" s="1"/>
  <c r="F44"/>
  <c r="O40" l="1"/>
  <c r="H32" i="1" s="1"/>
  <c r="G11" i="5"/>
  <c r="G21" i="3"/>
  <c r="Q11" i="5" l="1"/>
  <c r="G13"/>
  <c r="F43" i="8" l="1"/>
  <c r="U11" i="5"/>
  <c r="Q13"/>
  <c r="O43" i="8" l="1"/>
  <c r="U13" i="5"/>
  <c r="O45" i="8" s="1"/>
  <c r="N32" i="1" s="1"/>
</calcChain>
</file>

<file path=xl/comments1.xml><?xml version="1.0" encoding="utf-8"?>
<comments xmlns="http://schemas.openxmlformats.org/spreadsheetml/2006/main">
  <authors>
    <author>Robert Aull</author>
  </authors>
  <commentList>
    <comment ref="C11" authorId="0">
      <text>
        <r>
          <rPr>
            <sz val="8"/>
            <color indexed="81"/>
            <rFont val="Tahoma"/>
            <family val="2"/>
          </rPr>
          <t>Place RFA number in Cell C11</t>
        </r>
      </text>
    </comment>
  </commentList>
</comments>
</file>

<file path=xl/comments2.xml><?xml version="1.0" encoding="utf-8"?>
<comments xmlns="http://schemas.openxmlformats.org/spreadsheetml/2006/main">
  <authors>
    <author>raull</author>
    <author>Aull, Robert</author>
  </authors>
  <commentList>
    <comment ref="C6" authorId="0">
      <text>
        <r>
          <rPr>
            <sz val="8"/>
            <color indexed="81"/>
            <rFont val="Tahoma"/>
            <family val="2"/>
          </rPr>
          <t>Remember to change the cell formula to account for a leap year.</t>
        </r>
      </text>
    </comment>
    <comment ref="I6" authorId="1">
      <text>
        <r>
          <rPr>
            <sz val="8"/>
            <color indexed="81"/>
            <rFont val="Tahoma"/>
            <family val="2"/>
          </rPr>
          <t>Tie these cells to the equipment cells on the first and five year budgets.</t>
        </r>
      </text>
    </comment>
    <comment ref="K6" authorId="1">
      <text>
        <r>
          <rPr>
            <sz val="8"/>
            <color indexed="81"/>
            <rFont val="Tahoma"/>
          </rPr>
          <t>Link these cells to appropriate patient care cells per year in the five year budget.</t>
        </r>
      </text>
    </comment>
    <comment ref="M6" authorId="1">
      <text>
        <r>
          <rPr>
            <sz val="8"/>
            <color indexed="81"/>
            <rFont val="Tahoma"/>
            <family val="2"/>
          </rPr>
          <t>Link these cells to that portion of the OTHER costs which reflect tuition and fees.  For outyears, either increase by 3% or enter actual costs in the cells manually.</t>
        </r>
      </text>
    </comment>
    <comment ref="O8" authorId="1">
      <text>
        <r>
          <rPr>
            <sz val="8"/>
            <color indexed="81"/>
            <rFont val="Tahoma"/>
            <family val="2"/>
          </rPr>
          <t xml:space="preserve">When a single sub exceeds 25K in the first year, link this cell </t>
        </r>
        <r>
          <rPr>
            <sz val="8"/>
            <color indexed="81"/>
            <rFont val="Tahoma"/>
          </rPr>
          <t xml:space="preserve">to the budget with a formula which subtracts the 25K: 
"=ENTRBUD!C17+ENTRBUD!C19-25000"  </t>
        </r>
      </text>
    </comment>
    <comment ref="O9" authorId="1">
      <text>
        <r>
          <rPr>
            <sz val="8"/>
            <color indexed="81"/>
            <rFont val="Tahoma"/>
            <family val="2"/>
          </rPr>
          <t xml:space="preserve">When a single sub exceeds 25K after two or more years, link the cell (the year it first exceeds 25K) to the budget with a formula which subtracts the 25K from the total cost to date: 
"=SUM(ENTRBUD!C17:D17)+SUM(ENTRBUD!C19:D19)-25000"  </t>
        </r>
      </text>
    </comment>
    <comment ref="O10" authorId="1">
      <text>
        <r>
          <rPr>
            <sz val="8"/>
            <color indexed="81"/>
            <rFont val="Tahoma"/>
          </rPr>
          <t xml:space="preserve">When there is more than one sub, link these cell formulas to the actual subcontract budgets:
 "=sum(SubA ENTRBUD!C20:E20)-25000+sum(SubB ENTRBUD!C20:E20)-25000"  
It is likely that one sub may exceed 25K in the first year, while another takes three years--the formulas are entered alone or together </t>
        </r>
        <r>
          <rPr>
            <b/>
            <sz val="8"/>
            <color indexed="81"/>
            <rFont val="Tahoma"/>
            <family val="2"/>
          </rPr>
          <t>in the year cell when each exceeds 25K.</t>
        </r>
      </text>
    </comment>
  </commentList>
</comments>
</file>

<file path=xl/sharedStrings.xml><?xml version="1.0" encoding="utf-8"?>
<sst xmlns="http://schemas.openxmlformats.org/spreadsheetml/2006/main" count="458" uniqueCount="310">
  <si>
    <t xml:space="preserve"> </t>
  </si>
  <si>
    <t>Department of Health and Human Services</t>
  </si>
  <si>
    <t>Public Health Service</t>
  </si>
  <si>
    <t>Follow instructions carefully.</t>
  </si>
  <si>
    <t>The Role of Research Administration in NIH Projects</t>
  </si>
  <si>
    <t>NO</t>
  </si>
  <si>
    <t>N/A</t>
  </si>
  <si>
    <t>x</t>
  </si>
  <si>
    <t>No</t>
  </si>
  <si>
    <t xml:space="preserve">      PERIOD OF SUPPORT</t>
  </si>
  <si>
    <t>Small Business</t>
  </si>
  <si>
    <t>=</t>
  </si>
  <si>
    <t xml:space="preserve">           DETAILED BUDGET FOR INITIAL BUDGET PERIOD        </t>
  </si>
  <si>
    <t xml:space="preserve">            DIRECT COSTS ONLY       </t>
  </si>
  <si>
    <t>NAME</t>
  </si>
  <si>
    <t>ROLE ON PROJECT</t>
  </si>
  <si>
    <t>SALARY   REQUESTED</t>
  </si>
  <si>
    <t>FRINGE    BENEFITS</t>
  </si>
  <si>
    <t>SUBTOTALS</t>
  </si>
  <si>
    <t xml:space="preserve">  </t>
  </si>
  <si>
    <t>INPATIENT</t>
  </si>
  <si>
    <t>OUTPATIENT</t>
  </si>
  <si>
    <t>DIRECT COSTS ONLY</t>
  </si>
  <si>
    <t xml:space="preserve">     BUDGET CATEGORY</t>
  </si>
  <si>
    <t>ADDITIONAL YEARS OF SUPPORT REQUESTED</t>
  </si>
  <si>
    <t>Inflation Factor:</t>
  </si>
  <si>
    <t>2nd</t>
  </si>
  <si>
    <t>3rd</t>
  </si>
  <si>
    <t>4th</t>
  </si>
  <si>
    <t>5th</t>
  </si>
  <si>
    <t>DIRECT</t>
  </si>
  <si>
    <t>JUSTIFICATION. Follow the budget justification instructions exactly.  Use continuation pages as needed.</t>
  </si>
  <si>
    <t>Yes. If "Yes,"</t>
  </si>
  <si>
    <t>All applications must indicate whether program income is anticipated during the period(s) for which grant support is requested.  If program income is</t>
  </si>
  <si>
    <t>anticipated, use the format below to reflect the amount and source(s).</t>
  </si>
  <si>
    <t>*Check appropriate box(es):</t>
  </si>
  <si>
    <t>Modified total direct cost base</t>
  </si>
  <si>
    <t>Page</t>
  </si>
  <si>
    <t>Yr 1</t>
  </si>
  <si>
    <t>Yr 2</t>
  </si>
  <si>
    <t>Yr 3</t>
  </si>
  <si>
    <t>Yr 4</t>
  </si>
  <si>
    <t>Yr 5</t>
  </si>
  <si>
    <t>Total</t>
  </si>
  <si>
    <t>Period</t>
  </si>
  <si>
    <t>Budget</t>
  </si>
  <si>
    <t>Patient Care</t>
  </si>
  <si>
    <t>-</t>
  </si>
  <si>
    <t>Tuition &amp; Fees</t>
  </si>
  <si>
    <t>Capital Equipment</t>
  </si>
  <si>
    <t>Exemptions from Facilities &amp; Administrative Costs</t>
  </si>
  <si>
    <t>Modified Total Direct Costs</t>
  </si>
  <si>
    <t>Subcontract(s) &gt; 25K</t>
  </si>
  <si>
    <t>F&amp;A Rate</t>
  </si>
  <si>
    <t>Total F&amp;A Costs</t>
  </si>
  <si>
    <t>Total Direct Costs</t>
  </si>
  <si>
    <t xml:space="preserve"> (In ink. "Per" signature not acceptable.)</t>
  </si>
  <si>
    <t xml:space="preserve">  LEAVE BLANK—FOR PHS USE ONLY.</t>
  </si>
  <si>
    <t>Form Page 4</t>
  </si>
  <si>
    <r>
      <t xml:space="preserve">   </t>
    </r>
    <r>
      <rPr>
        <i/>
        <sz val="9"/>
        <rFont val="Arial"/>
        <family val="2"/>
      </rPr>
      <t>(If "Yes," state number and title)</t>
    </r>
  </si>
  <si>
    <t>Form Page 1</t>
  </si>
  <si>
    <t>YES</t>
  </si>
  <si>
    <t xml:space="preserve"> New Investigator </t>
  </si>
  <si>
    <t xml:space="preserve">         Public:</t>
  </si>
  <si>
    <t xml:space="preserve">         Private:</t>
  </si>
  <si>
    <t xml:space="preserve">         For-profit:</t>
  </si>
  <si>
    <t xml:space="preserve"> 11.   ENTITY IDENTIFICATION NUMBER</t>
  </si>
  <si>
    <t xml:space="preserve">    Socially and Economically Disadvantaged</t>
  </si>
  <si>
    <t xml:space="preserve">        Woman-owned</t>
  </si>
  <si>
    <t xml:space="preserve">    FAX:</t>
  </si>
  <si>
    <t xml:space="preserve">           Local</t>
  </si>
  <si>
    <t xml:space="preserve"> Federal</t>
  </si>
  <si>
    <t xml:space="preserve"> Private Nonprofit</t>
  </si>
  <si>
    <t xml:space="preserve"> General</t>
  </si>
  <si>
    <t xml:space="preserve">    No</t>
  </si>
  <si>
    <t xml:space="preserve">       Yes</t>
  </si>
  <si>
    <t xml:space="preserve">      Title:</t>
  </si>
  <si>
    <t xml:space="preserve">       Number:</t>
  </si>
  <si>
    <t xml:space="preserve">    RESEARCH</t>
  </si>
  <si>
    <t xml:space="preserve">     BUDGET PERIOD</t>
  </si>
  <si>
    <t xml:space="preserve">    State</t>
  </si>
  <si>
    <t xml:space="preserve">         Yes</t>
  </si>
  <si>
    <t xml:space="preserve">           No</t>
  </si>
  <si>
    <t xml:space="preserve">     No</t>
  </si>
  <si>
    <r>
      <t xml:space="preserve">  DOLLAR AMOUNT REQUESTED </t>
    </r>
    <r>
      <rPr>
        <i/>
        <sz val="8"/>
        <rFont val="Arial"/>
        <family val="2"/>
      </rPr>
      <t>(omit cents)</t>
    </r>
  </si>
  <si>
    <t xml:space="preserve">                                           Face Page  </t>
  </si>
  <si>
    <r>
      <t xml:space="preserve">  PERSONNEL </t>
    </r>
    <r>
      <rPr>
        <i/>
        <sz val="9"/>
        <rFont val="Arial"/>
        <family val="2"/>
      </rPr>
      <t>(Applicant organization only)</t>
    </r>
  </si>
  <si>
    <t xml:space="preserve">                                                                                                                                                              TOTAL</t>
  </si>
  <si>
    <t xml:space="preserve">                        THROUGH               </t>
  </si>
  <si>
    <t>Principal Investigator</t>
  </si>
  <si>
    <t xml:space="preserve"> PATIENT CARE COSTS</t>
  </si>
  <si>
    <t xml:space="preserve"> CONSULTANT COSTS</t>
  </si>
  <si>
    <r>
      <t xml:space="preserve"> EQUIPMENT</t>
    </r>
    <r>
      <rPr>
        <i/>
        <sz val="9"/>
        <rFont val="Arial"/>
        <family val="2"/>
      </rPr>
      <t xml:space="preserve"> (Itemize)</t>
    </r>
  </si>
  <si>
    <r>
      <t xml:space="preserve"> SUPPLIES</t>
    </r>
    <r>
      <rPr>
        <i/>
        <sz val="9"/>
        <rFont val="Arial"/>
        <family val="2"/>
      </rPr>
      <t xml:space="preserve"> (Itemize by category)</t>
    </r>
  </si>
  <si>
    <r>
      <t xml:space="preserve"> ALTERATIONS AND RENOVATIONS </t>
    </r>
    <r>
      <rPr>
        <i/>
        <sz val="9"/>
        <rFont val="Arial"/>
        <family val="2"/>
      </rPr>
      <t>(Itemize by category)</t>
    </r>
  </si>
  <si>
    <r>
      <t xml:space="preserve"> OTHER EXPENSES </t>
    </r>
    <r>
      <rPr>
        <i/>
        <sz val="9"/>
        <rFont val="Arial"/>
        <family val="2"/>
      </rPr>
      <t>(Itemize by category)</t>
    </r>
  </si>
  <si>
    <t xml:space="preserve"> FROM        </t>
  </si>
  <si>
    <t xml:space="preserve">                   Page </t>
  </si>
  <si>
    <t xml:space="preserve"> INPATIENT</t>
  </si>
  <si>
    <t xml:space="preserve"> OUTPATIENT</t>
  </si>
  <si>
    <t xml:space="preserve"> (from Form Page 4)</t>
  </si>
  <si>
    <t>Form Page 5</t>
  </si>
  <si>
    <t>BUDGET FOR ENTIRE PROPOSED PROJECT PERIOD</t>
  </si>
  <si>
    <t>CONSORTIUM/ CONTRACTUAL COSTS</t>
  </si>
  <si>
    <t xml:space="preserve">    TOTALS</t>
  </si>
  <si>
    <t xml:space="preserve">      F&amp;A</t>
  </si>
  <si>
    <t>INITIAL BUDGET    PERIOD</t>
  </si>
  <si>
    <t xml:space="preserve">                              Page</t>
  </si>
  <si>
    <r>
      <t xml:space="preserve">2.  ASSURANCES/CERTIFICATIONS </t>
    </r>
    <r>
      <rPr>
        <b/>
        <i/>
        <sz val="11"/>
        <rFont val="Arial"/>
        <family val="2"/>
      </rPr>
      <t>(See instructions.)</t>
    </r>
  </si>
  <si>
    <r>
      <t xml:space="preserve">3. FACILITIES AND ADMINISTRATION COSTS (F&amp;A)/ INDIRECT COSTS. </t>
    </r>
    <r>
      <rPr>
        <sz val="11"/>
        <rFont val="Arial"/>
        <family val="2"/>
      </rPr>
      <t>See specific instructions.</t>
    </r>
  </si>
  <si>
    <r>
      <t xml:space="preserve"> TYPE OF APPLICATION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(Check all that apply.)</t>
    </r>
  </si>
  <si>
    <t xml:space="preserve">  SUPPLEMENT to grant number:</t>
  </si>
  <si>
    <t xml:space="preserve">  CHANGE of principal investigator/program director.</t>
  </si>
  <si>
    <t xml:space="preserve">  Name of former principal investigator/program director:</t>
  </si>
  <si>
    <t xml:space="preserve">  (This application is for additional funds to supplement a currently funded grant.)</t>
  </si>
  <si>
    <t xml:space="preserve"> REVISION of application number:</t>
  </si>
  <si>
    <t xml:space="preserve"> COMPETING CONTINUATION of grant number:</t>
  </si>
  <si>
    <t xml:space="preserve"> (This application replaces a prior unfunded version of a new, competing continuation, or supplemental application.)</t>
  </si>
  <si>
    <t xml:space="preserve"> (This application is to extend a funded grant beyond its current project period.)</t>
  </si>
  <si>
    <t xml:space="preserve"> DOLLAR TOTAL</t>
  </si>
  <si>
    <t>No. Requested:</t>
  </si>
  <si>
    <r>
      <t>Principal Investigator/Program Director:</t>
    </r>
    <r>
      <rPr>
        <i/>
        <sz val="8"/>
        <rFont val="Arial"/>
        <family val="2"/>
      </rPr>
      <t xml:space="preserve">               </t>
    </r>
  </si>
  <si>
    <t xml:space="preserve"> BUDGET CATEGORY</t>
  </si>
  <si>
    <t>TOTALS</t>
  </si>
  <si>
    <t xml:space="preserve"> $    </t>
  </si>
  <si>
    <t xml:space="preserve"> STIPENDS</t>
  </si>
  <si>
    <t xml:space="preserve"> PREDOCTORAL</t>
  </si>
  <si>
    <r>
      <t xml:space="preserve"> OTHER</t>
    </r>
    <r>
      <rPr>
        <i/>
        <sz val="8"/>
        <rFont val="Arial"/>
      </rPr>
      <t xml:space="preserve"> (Specify)</t>
    </r>
  </si>
  <si>
    <t xml:space="preserve"> TRAINEE RELATED EXPENSES</t>
  </si>
  <si>
    <t>(Last, first, middle)</t>
  </si>
  <si>
    <t xml:space="preserve"> THROUGH</t>
  </si>
  <si>
    <t xml:space="preserve">Principal Investigator/Program Director:            </t>
  </si>
  <si>
    <t xml:space="preserve"> TOTAL STIPENDS</t>
  </si>
  <si>
    <r>
      <t xml:space="preserve"> TOTAL DIRECT COSTS FOR INITIAL BUDGET PERIOD</t>
    </r>
    <r>
      <rPr>
        <i/>
        <sz val="9"/>
        <rFont val="Arial"/>
        <family val="2"/>
      </rPr>
      <t xml:space="preserve"> (Also enter on Face Page, Item 7)</t>
    </r>
  </si>
  <si>
    <t xml:space="preserve">(Last, first, middle)                                            </t>
  </si>
  <si>
    <t xml:space="preserve"> $</t>
  </si>
  <si>
    <t xml:space="preserve">  PREDOCTORAL STIPENDS</t>
  </si>
  <si>
    <t xml:space="preserve">  POSTDOCTORAL STIPENDS</t>
  </si>
  <si>
    <t xml:space="preserve">  OTHER STIPENDS</t>
  </si>
  <si>
    <t xml:space="preserve">  TRAINEE TRAVEL</t>
  </si>
  <si>
    <t xml:space="preserve">  TOTAL DIRECT COSTS</t>
  </si>
  <si>
    <t>BUDGET FOR ENTIRE PROPOSED PERIOD OF SUPPORT</t>
  </si>
  <si>
    <r>
      <t xml:space="preserve">  TOTAL DIRECT COSTS FOR ENTIRE PROPOSED PROJECT PERIOD   </t>
    </r>
    <r>
      <rPr>
        <i/>
        <sz val="9.5"/>
        <rFont val="arial"/>
        <family val="2"/>
      </rPr>
      <t>(Item 8a, Face Page)</t>
    </r>
  </si>
  <si>
    <t xml:space="preserve"> TEL:</t>
  </si>
  <si>
    <t xml:space="preserve">  Type</t>
  </si>
  <si>
    <t xml:space="preserve">  Review Group</t>
  </si>
  <si>
    <t xml:space="preserve">  Council/Board (Month, Year)</t>
  </si>
  <si>
    <t>Number</t>
  </si>
  <si>
    <t>Formerly</t>
  </si>
  <si>
    <t>Date Received</t>
  </si>
  <si>
    <t>FAX</t>
  </si>
  <si>
    <t xml:space="preserve"> Activity</t>
  </si>
  <si>
    <r>
      <t xml:space="preserve">1. PROGRAM INCOME </t>
    </r>
    <r>
      <rPr>
        <b/>
        <i/>
        <sz val="11.5"/>
        <rFont val="Arial"/>
        <family val="2"/>
      </rPr>
      <t>(See instructions.)</t>
    </r>
  </si>
  <si>
    <t xml:space="preserve">CHECKLIST </t>
  </si>
  <si>
    <t xml:space="preserve">                 Budget Period</t>
  </si>
  <si>
    <t xml:space="preserve">                                    Anticipated Amount</t>
  </si>
  <si>
    <t xml:space="preserve">      No Facilities and Administration Costs Requested.</t>
  </si>
  <si>
    <t xml:space="preserve"> a.  Initial budget period:</t>
  </si>
  <si>
    <t xml:space="preserve"> b.  02 year</t>
  </si>
  <si>
    <t xml:space="preserve"> c.  03 year</t>
  </si>
  <si>
    <t xml:space="preserve"> d.  04 year</t>
  </si>
  <si>
    <t xml:space="preserve"> e.  05 year</t>
  </si>
  <si>
    <t xml:space="preserve">Amount of base:  $    </t>
  </si>
  <si>
    <t xml:space="preserve"> x Rate applied</t>
  </si>
  <si>
    <t xml:space="preserve">Checklist Form Page    </t>
  </si>
  <si>
    <r>
      <t xml:space="preserve">                 Other base</t>
    </r>
    <r>
      <rPr>
        <i/>
        <sz val="10"/>
        <rFont val="Arial"/>
        <family val="2"/>
      </rPr>
      <t xml:space="preserve"> (Explain)</t>
    </r>
  </si>
  <si>
    <t xml:space="preserve">        Previously reported</t>
  </si>
  <si>
    <t xml:space="preserve">        Not previously reported</t>
  </si>
  <si>
    <t xml:space="preserve">                              Source(s)</t>
  </si>
  <si>
    <t xml:space="preserve">  DHHS Agreement dated:</t>
  </si>
  <si>
    <t xml:space="preserve">  DHHS Agreement being negotiated with</t>
  </si>
  <si>
    <t xml:space="preserve">  No DHHS Agreement, but rate established with</t>
  </si>
  <si>
    <t xml:space="preserve">  Salary and wages base</t>
  </si>
  <si>
    <r>
      <t xml:space="preserve">Explanation </t>
    </r>
    <r>
      <rPr>
        <i/>
        <sz val="10.5"/>
        <rFont val="Arial"/>
        <family val="2"/>
      </rPr>
      <t>(Attach separate sheet, if necessary.)</t>
    </r>
    <r>
      <rPr>
        <sz val="10.5"/>
        <rFont val="Arial"/>
        <family val="2"/>
      </rPr>
      <t>:</t>
    </r>
  </si>
  <si>
    <r>
      <t xml:space="preserve">  Off-site, other special rate, or more than one rate involved</t>
    </r>
    <r>
      <rPr>
        <i/>
        <sz val="10.5"/>
        <rFont val="Arial"/>
        <family val="2"/>
      </rPr>
      <t xml:space="preserve"> (Explain)</t>
    </r>
  </si>
  <si>
    <t xml:space="preserve">       Regional Office.</t>
  </si>
  <si>
    <t xml:space="preserve"> % = F&amp;A costs             $</t>
  </si>
  <si>
    <t xml:space="preserve"> TOTAL F&amp;A Costs       $</t>
  </si>
  <si>
    <r>
      <t>Explanation of F&amp;A Costs</t>
    </r>
    <r>
      <rPr>
        <sz val="12"/>
        <rFont val="Arial"/>
        <family val="2"/>
      </rPr>
      <t>:</t>
    </r>
  </si>
  <si>
    <t>X</t>
  </si>
  <si>
    <t xml:space="preserve">X     </t>
  </si>
  <si>
    <t>PATIENT      CARE         COSTS</t>
  </si>
  <si>
    <r>
      <t xml:space="preserve"> POSTDOCTORAL </t>
    </r>
    <r>
      <rPr>
        <i/>
        <sz val="8"/>
        <rFont val="Arial"/>
      </rPr>
      <t>(Itemize)</t>
    </r>
  </si>
  <si>
    <r>
      <t xml:space="preserve"> TUITION, FEES, AND INSURANCE</t>
    </r>
    <r>
      <rPr>
        <i/>
        <sz val="8"/>
        <rFont val="Arial"/>
      </rPr>
      <t xml:space="preserve"> (Itemize)</t>
    </r>
  </si>
  <si>
    <r>
      <t xml:space="preserve"> TRAINEE TRAVEL </t>
    </r>
    <r>
      <rPr>
        <i/>
        <sz val="8"/>
        <rFont val="Arial"/>
        <family val="2"/>
      </rPr>
      <t>(Describe)</t>
    </r>
  </si>
  <si>
    <r>
      <t xml:space="preserve">  TRAINEE RELATED                           </t>
    </r>
    <r>
      <rPr>
        <sz val="8"/>
        <color indexed="9"/>
        <rFont val="Arial"/>
        <family val="2"/>
      </rPr>
      <t>[</t>
    </r>
    <r>
      <rPr>
        <sz val="8"/>
        <rFont val="Arial"/>
        <family val="2"/>
      </rPr>
      <t xml:space="preserve">  EXPENSES</t>
    </r>
  </si>
  <si>
    <r>
      <t xml:space="preserve">  TUITION, FEES, AND                         </t>
    </r>
    <r>
      <rPr>
        <sz val="8"/>
        <color indexed="9"/>
        <rFont val="Arial"/>
        <family val="2"/>
      </rPr>
      <t xml:space="preserve">[ </t>
    </r>
    <r>
      <rPr>
        <sz val="8"/>
        <rFont val="Arial"/>
        <family val="2"/>
      </rPr>
      <t xml:space="preserve"> INSURANCE</t>
    </r>
  </si>
  <si>
    <t>TRAVEL</t>
  </si>
  <si>
    <t>3h.</t>
  </si>
  <si>
    <t xml:space="preserve">  eRA Commons User Name</t>
  </si>
  <si>
    <t xml:space="preserve">OMB No.—0925-0001  </t>
  </si>
  <si>
    <t>Do not exceed character length restrictions, including spaces.</t>
  </si>
  <si>
    <t>Form Approved Through 09/30/2007</t>
  </si>
  <si>
    <t>5b. Animal welfare assurance no.</t>
  </si>
  <si>
    <t xml:space="preserve">               Date</t>
  </si>
  <si>
    <t xml:space="preserve"> 5a.     If "Yes," IACUC approval</t>
  </si>
  <si>
    <t>3b.   DEGREE(S)</t>
  </si>
  <si>
    <t>E-MAIL ADDRESS:</t>
  </si>
  <si>
    <r>
      <t>3d.   MAILING ADDRESS</t>
    </r>
    <r>
      <rPr>
        <i/>
        <sz val="9"/>
        <rFont val="Arial"/>
        <family val="2"/>
      </rPr>
      <t xml:space="preserve"> (Street, city, state, zip code)</t>
    </r>
  </si>
  <si>
    <r>
      <t xml:space="preserve">1.   TITLE OF PROJECT </t>
    </r>
    <r>
      <rPr>
        <i/>
        <sz val="9"/>
        <rFont val="Arial"/>
        <family val="2"/>
      </rPr>
      <t>(Do not exceed 81 characters, including spaces and punctuation.)</t>
    </r>
  </si>
  <si>
    <t>2.   RESPONSE TO SPECIFIC REQUEST FOR APPLICATIONS OR PROGRAM ANNOUNCEMENT OR SOLICITATION</t>
  </si>
  <si>
    <t xml:space="preserve">3.  PRINCIPAL INVESTIGATOR/PROGRAM DIRECTOR </t>
  </si>
  <si>
    <r>
      <t>3a.  NAME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(Last, first, middle)</t>
    </r>
  </si>
  <si>
    <t>3c.  POSITION TITLE</t>
  </si>
  <si>
    <t>3e.  DEPARTMENT, SERVICE, LABORATORY, OR EQUIVALENT</t>
  </si>
  <si>
    <t>3f.  MAJOR SUBDIVISION</t>
  </si>
  <si>
    <r>
      <t>3g.  TELEPHONE AND FAX</t>
    </r>
    <r>
      <rPr>
        <i/>
        <sz val="9"/>
        <rFont val="Arial"/>
        <family val="2"/>
      </rPr>
      <t xml:space="preserve"> (Area code, number and extension)</t>
    </r>
  </si>
  <si>
    <t>4. HUMAN SUBJECTS</t>
  </si>
  <si>
    <t>4b.  Human Subjects Assurance No.</t>
  </si>
  <si>
    <t>6.  DATES OF PROPOSED PERIOD OF</t>
  </si>
  <si>
    <r>
      <t xml:space="preserve">     SUPPORT </t>
    </r>
    <r>
      <rPr>
        <i/>
        <sz val="9"/>
        <rFont val="Arial"/>
        <family val="2"/>
      </rPr>
      <t>(month, day, year--MM/DD/YY)</t>
    </r>
  </si>
  <si>
    <t>7. COSTS REQUESTED FOR INITIAL</t>
  </si>
  <si>
    <t>8.  COSTS REQUESTED FOR PROPOSED</t>
  </si>
  <si>
    <t>7a. Direct Costs ($)</t>
  </si>
  <si>
    <t>7b. Total Costs ($)</t>
  </si>
  <si>
    <t>8a. Direct Costs ($)</t>
  </si>
  <si>
    <t>8b. Total Costs ($)</t>
  </si>
  <si>
    <t>DATE</t>
  </si>
  <si>
    <t>SIGNATURE OF OFFICIAL NAMED IN 13.</t>
  </si>
  <si>
    <t>12. ADMINISTRATIVE OFFICIAL TO BE NOTIFIED IF AWARD IS MADE</t>
  </si>
  <si>
    <t>Name</t>
  </si>
  <si>
    <t>Title</t>
  </si>
  <si>
    <t>Address</t>
  </si>
  <si>
    <t>E-Mail</t>
  </si>
  <si>
    <t>13.  OFFICIAL SIGNING FOR APPLICANT ORGANIZATION</t>
  </si>
  <si>
    <t>Tel:</t>
  </si>
  <si>
    <t>9.   APPLICANT ORGANIZATION</t>
  </si>
  <si>
    <t>10.   TYPE OF ORGANIZATION</t>
  </si>
  <si>
    <t>Cong. District</t>
  </si>
  <si>
    <t>4c.  Clinical Trial</t>
  </si>
  <si>
    <t xml:space="preserve">             No             Yes</t>
  </si>
  <si>
    <t xml:space="preserve">      4d.  NIH-defined Phase III </t>
  </si>
  <si>
    <t xml:space="preserve">      Clinical Trial              No           Yes</t>
  </si>
  <si>
    <t xml:space="preserve"> If "Yes," Exemption No. </t>
  </si>
  <si>
    <t>5. VERTEBRATE ANIMALS</t>
  </si>
  <si>
    <t>4a.  Research Exempt</t>
  </si>
  <si>
    <t xml:space="preserve">      Yes</t>
  </si>
  <si>
    <t>DUNS NO.</t>
  </si>
  <si>
    <t xml:space="preserve">          No               Yes</t>
  </si>
  <si>
    <t>From</t>
  </si>
  <si>
    <t>Through</t>
  </si>
  <si>
    <r>
      <t>Principal Investigator/Program Director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(Last, first, middle):</t>
    </r>
  </si>
  <si>
    <t>CONSORTIUM/CONTRACTUAL COSTS</t>
  </si>
  <si>
    <t xml:space="preserve">DIRECT COSTS </t>
  </si>
  <si>
    <t xml:space="preserve">FACILITIES AND ADMINISTRATION COSTS </t>
  </si>
  <si>
    <r>
      <t xml:space="preserve"> TOTAL DIRECT COSTS FOR INITIAL BUDGET PERIOD</t>
    </r>
    <r>
      <rPr>
        <i/>
        <sz val="12"/>
        <rFont val="Arial"/>
        <family val="2"/>
      </rPr>
      <t/>
    </r>
  </si>
  <si>
    <r>
      <t xml:space="preserve"> SUBTOTAL DIRECT COSTS FOR INITIAL BUDGET PERIOD </t>
    </r>
    <r>
      <rPr>
        <i/>
        <sz val="9"/>
        <rFont val="Arial"/>
        <family val="2"/>
      </rPr>
      <t>(Item 7a, Face Page)</t>
    </r>
  </si>
  <si>
    <t>CONSULTANT COSTS</t>
  </si>
  <si>
    <t>EQUIPMENT</t>
  </si>
  <si>
    <t>SUPPLIES</t>
  </si>
  <si>
    <t>OTHER EXPENSES</t>
  </si>
  <si>
    <t>TOTAL DIRECT COSTS</t>
  </si>
  <si>
    <t xml:space="preserve">Principal Investigator/Program Director (Last, first, middle):    </t>
  </si>
  <si>
    <r>
      <t xml:space="preserve">PERSONNEL:   </t>
    </r>
    <r>
      <rPr>
        <i/>
        <sz val="9.5"/>
        <rFont val="arial"/>
        <family val="2"/>
      </rPr>
      <t xml:space="preserve">Salary and fringe </t>
    </r>
    <r>
      <rPr>
        <i/>
        <sz val="9.5"/>
        <rFont val="arial"/>
        <family val="2"/>
      </rPr>
      <t xml:space="preserve">benefits. Applicant organization          </t>
    </r>
    <r>
      <rPr>
        <i/>
        <sz val="9.5"/>
        <rFont val="arial"/>
        <family val="2"/>
      </rPr>
      <t>only.</t>
    </r>
  </si>
  <si>
    <t>ALTERATIONS AND     RENOVATIONS</t>
  </si>
  <si>
    <r>
      <t>SUBTOTAL DIRECT COSTS</t>
    </r>
    <r>
      <rPr>
        <b/>
        <sz val="12"/>
        <rFont val="Arial"/>
        <family val="2"/>
      </rPr>
      <t xml:space="preserve">                   </t>
    </r>
    <r>
      <rPr>
        <i/>
        <sz val="12"/>
        <rFont val="Arial"/>
        <family val="2"/>
      </rPr>
      <t>(Sum = Item 8a, Face Page)</t>
    </r>
  </si>
  <si>
    <t>TOTAL DIRECT COSTS FOR ENTIRE PROPOSED PROJECT PERIOD</t>
  </si>
  <si>
    <t>Principal Investigator/Program Director (Last, first, middle):</t>
  </si>
  <si>
    <t xml:space="preserve">  FOREIGN application </t>
  </si>
  <si>
    <t>List Country(ies) Involved:</t>
  </si>
  <si>
    <r>
      <t xml:space="preserve">CALCULATION* </t>
    </r>
    <r>
      <rPr>
        <i/>
        <sz val="11"/>
        <rFont val="Arial"/>
        <family val="2"/>
      </rPr>
      <t xml:space="preserve"> (The entire grant application, including the Checklist, will be reproduced and provided to peer reviewers as confidential information.)</t>
    </r>
  </si>
  <si>
    <t xml:space="preserve">  CHANGE of Grantee Institution.     Name of former institution:</t>
  </si>
  <si>
    <t xml:space="preserve">       Domestic grant with foreign component</t>
  </si>
  <si>
    <r>
      <t xml:space="preserve"> NEW application.  </t>
    </r>
    <r>
      <rPr>
        <i/>
        <sz val="10.5"/>
        <rFont val="Arial"/>
        <family val="2"/>
      </rPr>
      <t>(This application is being submitted to the PHS for the first time.)</t>
    </r>
  </si>
  <si>
    <t xml:space="preserve">            DIRECT COSTS ONLY (Kirschstein-NRSA Substitute Page)          </t>
  </si>
  <si>
    <t xml:space="preserve">  Kirschstein-NRSA Entire Budget </t>
  </si>
  <si>
    <t xml:space="preserve">  Period Substitute Page</t>
  </si>
  <si>
    <t xml:space="preserve"> Kirschstein-NRSA Initial Budget </t>
  </si>
  <si>
    <t xml:space="preserve"> Period Substitute Page</t>
  </si>
  <si>
    <t xml:space="preserve">Page  4    </t>
  </si>
  <si>
    <t>Kirschstein-NRSA Substitute Form Page 5</t>
  </si>
  <si>
    <t>Kirschstein-NRSA Substitute Form Page 4</t>
  </si>
  <si>
    <t>DIRECT COSTS ONLY (Kirschstein-NRSA Substitute Page)</t>
  </si>
  <si>
    <t xml:space="preserve">JUSTIFICATION.  For all years, explain the basis for the budget categories requested.  Follow the instructions for the Initial Budget </t>
  </si>
  <si>
    <t>Period and include anticipated postdoctoral levels.  No explanation is necessary for Training-Related Expenses.</t>
  </si>
  <si>
    <t>Months Devoted to Project</t>
  </si>
  <si>
    <t>Cal. Mnths</t>
  </si>
  <si>
    <t>Acad. Mnths</t>
  </si>
  <si>
    <t>Sum. Mnths</t>
  </si>
  <si>
    <t>INST. BASE SALARY</t>
  </si>
  <si>
    <t>Fringe Rate</t>
  </si>
  <si>
    <t>FTE %</t>
  </si>
  <si>
    <t>Appt Type</t>
  </si>
  <si>
    <t>Cal</t>
  </si>
  <si>
    <t>Acad</t>
  </si>
  <si>
    <t>Sum</t>
  </si>
  <si>
    <t xml:space="preserve">  PHS 398 (Rev. 04/06)</t>
  </si>
  <si>
    <t xml:space="preserve">   PHS 398 (Rev. 04/06)</t>
  </si>
  <si>
    <t>PHS 398 (Rev. 04/06)</t>
  </si>
  <si>
    <t>enter here</t>
  </si>
  <si>
    <t>enter name here</t>
  </si>
  <si>
    <t>enter  here</t>
  </si>
  <si>
    <t>(313)</t>
  </si>
  <si>
    <t>00002460</t>
  </si>
  <si>
    <t>A3310-01</t>
  </si>
  <si>
    <t>Wayne State University</t>
  </si>
  <si>
    <t>Sponsored Program Administration</t>
  </si>
  <si>
    <t>5057 Woodwared, Ste 6402</t>
  </si>
  <si>
    <t>Detroit, MI  48202</t>
  </si>
  <si>
    <t>00-196-2224</t>
  </si>
  <si>
    <t>Detroit, MI</t>
  </si>
  <si>
    <t>orspsmail@wayne.edu</t>
  </si>
  <si>
    <t>Grant and Contract Officer III</t>
  </si>
  <si>
    <t>1-386-02-8429-A1</t>
  </si>
  <si>
    <t>Gail L. Ryan</t>
  </si>
  <si>
    <t>Sr. Director</t>
  </si>
  <si>
    <t>5057 Woodward, Ste 13202</t>
  </si>
  <si>
    <t>(313) 577-3726</t>
  </si>
  <si>
    <t>(313) 577-5055</t>
  </si>
  <si>
    <t>DHHS Agreement dated 4/29/10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</si>
</sst>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164" formatCode="mm/dd/yy"/>
    <numFmt numFmtId="165" formatCode="mm/dd/yy\ h:mm"/>
    <numFmt numFmtId="166" formatCode="General_)"/>
    <numFmt numFmtId="167" formatCode="#,##0.;\(#,##0.\)"/>
    <numFmt numFmtId="168" formatCode="#,##0.;\(#,##0\)"/>
    <numFmt numFmtId="169" formatCode="00"/>
    <numFmt numFmtId="170" formatCode="mm/dd/yy\ h:mm:ss"/>
    <numFmt numFmtId="171" formatCode="&quot;$&quot;#,##0"/>
    <numFmt numFmtId="172" formatCode="m/d/yy;@"/>
  </numFmts>
  <fonts count="98">
    <font>
      <sz val="10"/>
      <name val="Courier"/>
    </font>
    <font>
      <sz val="10"/>
      <name val="MS Sans Serif"/>
    </font>
    <font>
      <sz val="8"/>
      <name val="MS Sans Serif"/>
    </font>
    <font>
      <b/>
      <sz val="8"/>
      <name val="MS Sans Serif"/>
    </font>
    <font>
      <sz val="10"/>
      <name val="Geneva"/>
    </font>
    <font>
      <sz val="9"/>
      <name val="Geneva"/>
    </font>
    <font>
      <b/>
      <sz val="10"/>
      <name val="Helvetica"/>
    </font>
    <font>
      <sz val="10"/>
      <name val="Helvetica"/>
    </font>
    <font>
      <sz val="8"/>
      <name val="Helvetica"/>
    </font>
    <font>
      <b/>
      <sz val="9"/>
      <name val="Helvetica"/>
    </font>
    <font>
      <sz val="8"/>
      <name val="Tms Rmn"/>
    </font>
    <font>
      <b/>
      <sz val="8"/>
      <name val="Helvetica"/>
    </font>
    <font>
      <sz val="7"/>
      <name val="Helvetica"/>
      <family val="2"/>
    </font>
    <font>
      <i/>
      <sz val="8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10"/>
      <name val="Helvetica"/>
      <family val="2"/>
    </font>
    <font>
      <sz val="9"/>
      <name val="Helvetica"/>
      <family val="2"/>
    </font>
    <font>
      <sz val="12"/>
      <name val="Times New Roman"/>
      <family val="1"/>
    </font>
    <font>
      <sz val="10"/>
      <color indexed="10"/>
      <name val="MS Sans Serif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12"/>
      <name val="Helvetica"/>
      <family val="2"/>
    </font>
    <font>
      <b/>
      <sz val="8"/>
      <color indexed="14"/>
      <name val="Helvetica"/>
      <family val="2"/>
    </font>
    <font>
      <b/>
      <sz val="8"/>
      <color indexed="12"/>
      <name val="Helvetica"/>
      <family val="2"/>
    </font>
    <font>
      <b/>
      <sz val="8"/>
      <color indexed="18"/>
      <name val="Helvetica"/>
      <family val="2"/>
    </font>
    <font>
      <b/>
      <sz val="14"/>
      <name val="Helvetica"/>
      <family val="2"/>
    </font>
    <font>
      <b/>
      <sz val="8"/>
      <color indexed="8"/>
      <name val="Helvetica"/>
    </font>
    <font>
      <b/>
      <i/>
      <u/>
      <sz val="8"/>
      <name val="Helvetica"/>
    </font>
    <font>
      <sz val="8"/>
      <color indexed="32"/>
      <name val="Helvetica"/>
      <family val="2"/>
    </font>
    <font>
      <u/>
      <sz val="12"/>
      <name val="Times New Roman"/>
      <family val="1"/>
    </font>
    <font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.5"/>
      <name val="Arial"/>
      <family val="2"/>
    </font>
    <font>
      <i/>
      <sz val="11"/>
      <name val="Arial"/>
      <family val="2"/>
    </font>
    <font>
      <sz val="12.5"/>
      <name val="Arial"/>
      <family val="2"/>
    </font>
    <font>
      <sz val="14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9.5"/>
      <name val="Courier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0"/>
      <name val="MS Sans Serif"/>
      <family val="2"/>
    </font>
    <font>
      <sz val="10"/>
      <name val="Arial"/>
    </font>
    <font>
      <i/>
      <sz val="8"/>
      <name val="Arial"/>
    </font>
    <font>
      <b/>
      <sz val="8"/>
      <name val="Arial"/>
    </font>
    <font>
      <sz val="8"/>
      <name val="Arial"/>
    </font>
    <font>
      <sz val="9"/>
      <name val="Arial"/>
    </font>
    <font>
      <sz val="7"/>
      <name val="Geneva"/>
    </font>
    <font>
      <u/>
      <sz val="11"/>
      <name val="Arial"/>
      <family val="2"/>
    </font>
    <font>
      <sz val="8"/>
      <color indexed="9"/>
      <name val="Arial"/>
      <family val="2"/>
    </font>
    <font>
      <b/>
      <sz val="10.5"/>
      <name val="Arial"/>
      <family val="2"/>
    </font>
    <font>
      <b/>
      <sz val="9.5"/>
      <name val="arial"/>
      <family val="2"/>
    </font>
    <font>
      <b/>
      <i/>
      <sz val="11.5"/>
      <name val="Arial"/>
      <family val="2"/>
    </font>
    <font>
      <b/>
      <i/>
      <sz val="12"/>
      <name val="Arial"/>
      <family val="2"/>
    </font>
    <font>
      <sz val="12"/>
      <name val="Helvetica"/>
      <family val="2"/>
    </font>
    <font>
      <u/>
      <sz val="12"/>
      <name val="Arial"/>
      <family val="2"/>
    </font>
    <font>
      <i/>
      <u/>
      <sz val="6"/>
      <name val="Helvetic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</font>
    <font>
      <b/>
      <sz val="7"/>
      <name val="Arial"/>
      <family val="2"/>
    </font>
    <font>
      <sz val="10"/>
      <name val="Courier"/>
    </font>
    <font>
      <b/>
      <sz val="13"/>
      <name val="Arial"/>
      <family val="2"/>
    </font>
    <font>
      <i/>
      <u/>
      <sz val="6"/>
      <name val="Arial"/>
      <family val="2"/>
    </font>
    <font>
      <b/>
      <sz val="10"/>
      <name val="Geneva"/>
    </font>
    <font>
      <sz val="16"/>
      <name val="Arial"/>
      <family val="2"/>
    </font>
    <font>
      <sz val="8"/>
      <name val="Geneva"/>
    </font>
    <font>
      <sz val="8.0500000000000007"/>
      <name val="Arial"/>
      <family val="2"/>
    </font>
    <font>
      <u/>
      <sz val="11"/>
      <name val="Times New Roman"/>
      <family val="1"/>
    </font>
    <font>
      <sz val="8"/>
      <name val="Monospaced"/>
      <family val="2"/>
    </font>
    <font>
      <u/>
      <sz val="7.5"/>
      <color indexed="12"/>
      <name val="Courier"/>
    </font>
    <font>
      <sz val="11"/>
      <name val="Helvetica"/>
      <family val="2"/>
    </font>
    <font>
      <sz val="13"/>
      <color indexed="9"/>
      <name val="Arial"/>
    </font>
    <font>
      <sz val="12"/>
      <name val="Arial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166" fontId="0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4" fillId="0" borderId="0"/>
    <xf numFmtId="0" fontId="5" fillId="0" borderId="0" applyProtection="0"/>
  </cellStyleXfs>
  <cellXfs count="879">
    <xf numFmtId="166" fontId="0" fillId="0" borderId="0" xfId="0"/>
    <xf numFmtId="0" fontId="4" fillId="0" borderId="0" xfId="4"/>
    <xf numFmtId="168" fontId="10" fillId="0" borderId="0" xfId="4" applyNumberFormat="1" applyFont="1" applyBorder="1"/>
    <xf numFmtId="0" fontId="4" fillId="0" borderId="0" xfId="4" applyAlignment="1">
      <alignment vertical="top"/>
    </xf>
    <xf numFmtId="0" fontId="7" fillId="0" borderId="0" xfId="4" applyFont="1" applyAlignment="1">
      <alignment horizontal="right"/>
    </xf>
    <xf numFmtId="0" fontId="2" fillId="0" borderId="0" xfId="2" applyFont="1" applyBorder="1"/>
    <xf numFmtId="0" fontId="14" fillId="0" borderId="0" xfId="5" applyFont="1" applyAlignment="1"/>
    <xf numFmtId="0" fontId="14" fillId="0" borderId="0" xfId="4" applyFont="1"/>
    <xf numFmtId="0" fontId="10" fillId="0" borderId="0" xfId="4" applyFont="1" applyBorder="1"/>
    <xf numFmtId="0" fontId="4" fillId="0" borderId="1" xfId="4" applyFont="1" applyBorder="1" applyAlignment="1">
      <alignment horizontal="right" vertical="top" wrapText="1"/>
    </xf>
    <xf numFmtId="0" fontId="16" fillId="0" borderId="0" xfId="5" applyFont="1" applyAlignment="1"/>
    <xf numFmtId="0" fontId="14" fillId="0" borderId="0" xfId="5" applyFont="1"/>
    <xf numFmtId="166" fontId="14" fillId="0" borderId="0" xfId="0" applyFont="1"/>
    <xf numFmtId="0" fontId="3" fillId="0" borderId="0" xfId="2" applyFont="1" applyBorder="1" applyAlignment="1">
      <alignment vertical="top"/>
    </xf>
    <xf numFmtId="0" fontId="3" fillId="0" borderId="0" xfId="2" applyFont="1" applyBorder="1" applyAlignment="1"/>
    <xf numFmtId="0" fontId="14" fillId="0" borderId="0" xfId="2" applyFont="1" applyBorder="1"/>
    <xf numFmtId="166" fontId="14" fillId="0" borderId="0" xfId="0" applyFont="1" applyBorder="1"/>
    <xf numFmtId="0" fontId="3" fillId="0" borderId="0" xfId="2" applyFont="1" applyBorder="1" applyAlignment="1">
      <alignment vertical="center"/>
    </xf>
    <xf numFmtId="166" fontId="14" fillId="0" borderId="0" xfId="0" applyFont="1" applyBorder="1" applyAlignment="1" applyProtection="1">
      <alignment horizontal="left"/>
    </xf>
    <xf numFmtId="166" fontId="14" fillId="0" borderId="0" xfId="0" applyFont="1" applyAlignment="1" applyProtection="1">
      <alignment horizontal="left"/>
    </xf>
    <xf numFmtId="166" fontId="13" fillId="0" borderId="0" xfId="0" applyFont="1" applyBorder="1" applyAlignment="1">
      <alignment horizontal="centerContinuous"/>
    </xf>
    <xf numFmtId="166" fontId="15" fillId="0" borderId="0" xfId="0" applyFont="1" applyBorder="1" applyAlignment="1" applyProtection="1">
      <alignment horizontal="centerContinuous" vertical="center"/>
    </xf>
    <xf numFmtId="166" fontId="15" fillId="0" borderId="0" xfId="0" applyFont="1" applyBorder="1" applyAlignment="1">
      <alignment horizontal="centerContinuous" vertical="center"/>
    </xf>
    <xf numFmtId="166" fontId="20" fillId="0" borderId="0" xfId="0" applyFont="1" applyBorder="1"/>
    <xf numFmtId="166" fontId="15" fillId="0" borderId="0" xfId="0" applyFont="1"/>
    <xf numFmtId="166" fontId="14" fillId="0" borderId="0" xfId="0" applyFont="1" applyAlignment="1">
      <alignment vertical="top"/>
    </xf>
    <xf numFmtId="166" fontId="14" fillId="0" borderId="0" xfId="0" applyFont="1" applyAlignment="1" applyProtection="1">
      <alignment horizontal="left" vertical="top"/>
    </xf>
    <xf numFmtId="166" fontId="14" fillId="0" borderId="0" xfId="0" applyFont="1" applyBorder="1" applyAlignment="1">
      <alignment vertical="top"/>
    </xf>
    <xf numFmtId="166" fontId="15" fillId="0" borderId="0" xfId="0" applyFont="1" applyAlignment="1">
      <alignment horizontal="right"/>
    </xf>
    <xf numFmtId="166" fontId="21" fillId="0" borderId="0" xfId="0" applyFont="1" applyAlignment="1">
      <alignment horizontal="right"/>
    </xf>
    <xf numFmtId="166" fontId="24" fillId="0" borderId="0" xfId="0" applyFont="1" applyAlignment="1">
      <alignment horizontal="right"/>
    </xf>
    <xf numFmtId="166" fontId="23" fillId="0" borderId="0" xfId="0" applyFont="1" applyAlignment="1">
      <alignment horizontal="right"/>
    </xf>
    <xf numFmtId="166" fontId="25" fillId="0" borderId="0" xfId="0" applyFont="1" applyAlignment="1">
      <alignment horizontal="right"/>
    </xf>
    <xf numFmtId="166" fontId="13" fillId="0" borderId="0" xfId="0" applyFont="1" applyBorder="1" applyAlignment="1" applyProtection="1">
      <alignment horizontal="centerContinuous"/>
    </xf>
    <xf numFmtId="166" fontId="14" fillId="0" borderId="0" xfId="0" applyFont="1" applyBorder="1" applyAlignment="1" applyProtection="1">
      <alignment horizontal="centerContinuous" vertical="top"/>
    </xf>
    <xf numFmtId="166" fontId="14" fillId="0" borderId="0" xfId="0" applyFont="1" applyBorder="1" applyAlignment="1">
      <alignment horizontal="centerContinuous" vertical="top"/>
    </xf>
    <xf numFmtId="166" fontId="14" fillId="0" borderId="0" xfId="0" applyFont="1" applyBorder="1" applyAlignment="1" applyProtection="1">
      <alignment horizontal="left" vertical="top"/>
    </xf>
    <xf numFmtId="166" fontId="12" fillId="0" borderId="0" xfId="0" applyFont="1" applyBorder="1" applyAlignment="1">
      <alignment vertical="top"/>
    </xf>
    <xf numFmtId="166" fontId="14" fillId="0" borderId="0" xfId="0" applyFont="1" applyAlignment="1">
      <alignment vertical="center"/>
    </xf>
    <xf numFmtId="166" fontId="15" fillId="0" borderId="0" xfId="0" applyFont="1" applyAlignment="1">
      <alignment horizontal="centerContinuous" vertical="center"/>
    </xf>
    <xf numFmtId="166" fontId="12" fillId="0" borderId="0" xfId="0" applyFont="1" applyBorder="1" applyAlignment="1">
      <alignment horizontal="left" vertical="center"/>
    </xf>
    <xf numFmtId="166" fontId="14" fillId="0" borderId="0" xfId="0" quotePrefix="1" applyFont="1" applyBorder="1" applyAlignment="1" applyProtection="1">
      <alignment horizontal="left" vertical="top"/>
    </xf>
    <xf numFmtId="166" fontId="12" fillId="0" borderId="0" xfId="0" applyFont="1" applyBorder="1" applyAlignment="1" applyProtection="1">
      <alignment horizontal="left" vertical="top"/>
    </xf>
    <xf numFmtId="166" fontId="15" fillId="0" borderId="0" xfId="0" applyFont="1" applyBorder="1"/>
    <xf numFmtId="166" fontId="14" fillId="0" borderId="0" xfId="0" applyFont="1" applyBorder="1" applyAlignment="1" applyProtection="1">
      <alignment horizontal="right"/>
    </xf>
    <xf numFmtId="166" fontId="14" fillId="0" borderId="0" xfId="0" applyFont="1" applyBorder="1" applyAlignment="1" applyProtection="1"/>
    <xf numFmtId="166" fontId="18" fillId="0" borderId="0" xfId="0" applyFont="1" applyAlignment="1">
      <alignment vertical="center"/>
    </xf>
    <xf numFmtId="166" fontId="8" fillId="0" borderId="0" xfId="0" applyFont="1" applyBorder="1" applyAlignment="1">
      <alignment horizontal="centerContinuous"/>
    </xf>
    <xf numFmtId="0" fontId="14" fillId="0" borderId="0" xfId="5" applyFont="1" applyAlignment="1">
      <alignment vertical="top"/>
    </xf>
    <xf numFmtId="166" fontId="14" fillId="0" borderId="0" xfId="0" applyFont="1" applyAlignment="1">
      <alignment horizontal="centerContinuous" vertical="top"/>
    </xf>
    <xf numFmtId="165" fontId="14" fillId="0" borderId="0" xfId="0" applyNumberFormat="1" applyFont="1" applyBorder="1"/>
    <xf numFmtId="166" fontId="11" fillId="0" borderId="0" xfId="0" applyFont="1"/>
    <xf numFmtId="166" fontId="27" fillId="0" borderId="0" xfId="0" applyFont="1" applyAlignment="1">
      <alignment horizontal="center"/>
    </xf>
    <xf numFmtId="166" fontId="20" fillId="0" borderId="0" xfId="0" applyFont="1" applyBorder="1" applyAlignment="1" applyProtection="1">
      <alignment horizontal="left"/>
    </xf>
    <xf numFmtId="166" fontId="20" fillId="0" borderId="0" xfId="0" applyFont="1" applyBorder="1" applyAlignment="1" applyProtection="1">
      <alignment horizontal="fill"/>
    </xf>
    <xf numFmtId="166" fontId="20" fillId="0" borderId="0" xfId="0" applyFont="1" applyBorder="1" applyProtection="1"/>
    <xf numFmtId="166" fontId="20" fillId="0" borderId="0" xfId="0" applyFont="1" applyBorder="1" applyAlignment="1" applyProtection="1">
      <alignment horizontal="right"/>
    </xf>
    <xf numFmtId="166" fontId="14" fillId="0" borderId="0" xfId="0" applyFont="1" applyBorder="1" applyAlignment="1" applyProtection="1">
      <alignment vertical="center"/>
    </xf>
    <xf numFmtId="166" fontId="14" fillId="0" borderId="0" xfId="0" applyFont="1" applyAlignment="1" applyProtection="1">
      <alignment horizontal="right"/>
    </xf>
    <xf numFmtId="166" fontId="14" fillId="0" borderId="0" xfId="0" applyFont="1" applyAlignment="1" applyProtection="1">
      <alignment horizontal="right" vertical="top"/>
    </xf>
    <xf numFmtId="166" fontId="14" fillId="0" borderId="0" xfId="0" applyFont="1" applyBorder="1" applyProtection="1"/>
    <xf numFmtId="166" fontId="28" fillId="0" borderId="0" xfId="0" applyFont="1" applyAlignment="1">
      <alignment horizontal="right" vertical="center"/>
    </xf>
    <xf numFmtId="37" fontId="29" fillId="0" borderId="0" xfId="0" applyNumberFormat="1" applyFont="1" applyProtection="1"/>
    <xf numFmtId="37" fontId="29" fillId="0" borderId="0" xfId="0" applyNumberFormat="1" applyFont="1" applyAlignment="1" applyProtection="1">
      <alignment vertical="top"/>
    </xf>
    <xf numFmtId="166" fontId="22" fillId="0" borderId="0" xfId="0" applyFont="1" applyBorder="1" applyProtection="1"/>
    <xf numFmtId="166" fontId="14" fillId="0" borderId="0" xfId="0" applyFont="1" applyProtection="1"/>
    <xf numFmtId="166" fontId="18" fillId="0" borderId="0" xfId="0" applyFont="1"/>
    <xf numFmtId="3" fontId="18" fillId="0" borderId="0" xfId="0" applyNumberFormat="1" applyFont="1"/>
    <xf numFmtId="3" fontId="0" fillId="0" borderId="0" xfId="0" applyNumberFormat="1"/>
    <xf numFmtId="3" fontId="30" fillId="0" borderId="0" xfId="0" applyNumberFormat="1" applyFont="1"/>
    <xf numFmtId="166" fontId="34" fillId="0" borderId="0" xfId="0" applyFont="1" applyBorder="1"/>
    <xf numFmtId="166" fontId="35" fillId="0" borderId="0" xfId="0" applyFont="1" applyBorder="1" applyAlignment="1" applyProtection="1">
      <alignment horizontal="left"/>
    </xf>
    <xf numFmtId="166" fontId="35" fillId="0" borderId="0" xfId="0" applyFont="1" applyBorder="1" applyAlignment="1">
      <alignment horizontal="centerContinuous"/>
    </xf>
    <xf numFmtId="166" fontId="14" fillId="0" borderId="2" xfId="0" applyFont="1" applyBorder="1" applyAlignment="1" applyProtection="1">
      <alignment horizontal="centerContinuous"/>
    </xf>
    <xf numFmtId="166" fontId="14" fillId="0" borderId="2" xfId="0" applyFont="1" applyBorder="1" applyAlignment="1">
      <alignment horizontal="centerContinuous"/>
    </xf>
    <xf numFmtId="166" fontId="14" fillId="0" borderId="3" xfId="0" applyFont="1" applyBorder="1" applyAlignment="1" applyProtection="1">
      <alignment vertical="top"/>
    </xf>
    <xf numFmtId="166" fontId="14" fillId="0" borderId="3" xfId="0" applyFont="1" applyBorder="1" applyAlignment="1">
      <alignment vertical="top"/>
    </xf>
    <xf numFmtId="166" fontId="14" fillId="0" borderId="4" xfId="0" applyFont="1" applyBorder="1" applyAlignment="1">
      <alignment vertical="top"/>
    </xf>
    <xf numFmtId="166" fontId="13" fillId="0" borderId="0" xfId="0" applyFont="1" applyBorder="1" applyAlignment="1" applyProtection="1">
      <alignment horizontal="centerContinuous" vertical="top"/>
    </xf>
    <xf numFmtId="166" fontId="13" fillId="0" borderId="0" xfId="0" applyFont="1" applyBorder="1" applyAlignment="1">
      <alignment horizontal="centerContinuous" vertical="top"/>
    </xf>
    <xf numFmtId="166" fontId="14" fillId="0" borderId="2" xfId="0" applyFont="1" applyBorder="1" applyAlignment="1" applyProtection="1">
      <alignment vertical="top"/>
    </xf>
    <xf numFmtId="166" fontId="14" fillId="0" borderId="2" xfId="0" applyFont="1" applyBorder="1" applyAlignment="1">
      <alignment vertical="top"/>
    </xf>
    <xf numFmtId="166" fontId="14" fillId="0" borderId="5" xfId="0" applyFont="1" applyBorder="1" applyAlignment="1">
      <alignment vertical="top"/>
    </xf>
    <xf numFmtId="166" fontId="14" fillId="0" borderId="2" xfId="0" applyFont="1" applyBorder="1" applyProtection="1"/>
    <xf numFmtId="166" fontId="34" fillId="0" borderId="2" xfId="0" applyFont="1" applyBorder="1" applyAlignment="1">
      <alignment vertical="top"/>
    </xf>
    <xf numFmtId="166" fontId="36" fillId="0" borderId="6" xfId="0" applyFont="1" applyBorder="1" applyAlignment="1" applyProtection="1">
      <alignment vertical="top"/>
    </xf>
    <xf numFmtId="166" fontId="14" fillId="0" borderId="7" xfId="0" applyFont="1" applyBorder="1" applyAlignment="1">
      <alignment vertical="top"/>
    </xf>
    <xf numFmtId="166" fontId="14" fillId="0" borderId="8" xfId="0" applyFont="1" applyBorder="1" applyAlignment="1" applyProtection="1">
      <alignment horizontal="right" vertical="center"/>
      <protection locked="0"/>
    </xf>
    <xf numFmtId="166" fontId="11" fillId="0" borderId="0" xfId="0" applyFont="1" applyBorder="1" applyAlignment="1" applyProtection="1">
      <alignment horizontal="centerContinuous" vertical="center"/>
    </xf>
    <xf numFmtId="166" fontId="11" fillId="0" borderId="0" xfId="0" applyFont="1" applyBorder="1" applyAlignment="1" applyProtection="1">
      <alignment horizontal="left" vertical="center"/>
    </xf>
    <xf numFmtId="166" fontId="14" fillId="0" borderId="2" xfId="0" applyFont="1" applyBorder="1" applyAlignment="1" applyProtection="1">
      <alignment horizontal="left" vertical="top"/>
    </xf>
    <xf numFmtId="166" fontId="18" fillId="0" borderId="8" xfId="0" applyFont="1" applyBorder="1" applyAlignment="1" applyProtection="1">
      <alignment vertical="center"/>
    </xf>
    <xf numFmtId="166" fontId="18" fillId="0" borderId="9" xfId="0" applyFont="1" applyBorder="1" applyAlignment="1" applyProtection="1">
      <alignment vertical="center"/>
    </xf>
    <xf numFmtId="166" fontId="34" fillId="0" borderId="8" xfId="0" applyFont="1" applyBorder="1" applyAlignment="1">
      <alignment vertical="top"/>
    </xf>
    <xf numFmtId="166" fontId="26" fillId="0" borderId="6" xfId="0" applyFont="1" applyBorder="1" applyAlignment="1" applyProtection="1">
      <alignment horizontal="centerContinuous" vertical="center"/>
    </xf>
    <xf numFmtId="166" fontId="14" fillId="0" borderId="6" xfId="0" applyFont="1" applyBorder="1"/>
    <xf numFmtId="166" fontId="14" fillId="0" borderId="7" xfId="0" applyFont="1" applyBorder="1"/>
    <xf numFmtId="166" fontId="35" fillId="0" borderId="7" xfId="0" applyFont="1" applyBorder="1"/>
    <xf numFmtId="166" fontId="14" fillId="0" borderId="10" xfId="0" applyFont="1" applyBorder="1"/>
    <xf numFmtId="166" fontId="14" fillId="0" borderId="8" xfId="0" applyFont="1" applyBorder="1"/>
    <xf numFmtId="166" fontId="11" fillId="0" borderId="4" xfId="0" applyFont="1" applyBorder="1" applyAlignment="1" applyProtection="1">
      <alignment horizontal="centerContinuous" vertical="center"/>
    </xf>
    <xf numFmtId="166" fontId="37" fillId="0" borderId="10" xfId="0" applyFont="1" applyBorder="1" applyAlignment="1" applyProtection="1">
      <alignment horizontal="centerContinuous" vertical="top"/>
    </xf>
    <xf numFmtId="166" fontId="38" fillId="0" borderId="11" xfId="0" applyFont="1" applyBorder="1" applyAlignment="1" applyProtection="1">
      <alignment horizontal="centerContinuous" vertical="top"/>
    </xf>
    <xf numFmtId="166" fontId="38" fillId="0" borderId="6" xfId="0" applyFont="1" applyBorder="1" applyAlignment="1" applyProtection="1">
      <alignment horizontal="centerContinuous" vertical="top"/>
    </xf>
    <xf numFmtId="166" fontId="38" fillId="0" borderId="11" xfId="0" applyFont="1" applyBorder="1" applyAlignment="1" applyProtection="1">
      <alignment vertical="top"/>
    </xf>
    <xf numFmtId="166" fontId="39" fillId="0" borderId="12" xfId="0" applyFont="1" applyBorder="1" applyAlignment="1" applyProtection="1">
      <alignment horizontal="left" vertical="center"/>
    </xf>
    <xf numFmtId="166" fontId="38" fillId="0" borderId="11" xfId="0" applyFont="1" applyBorder="1" applyAlignment="1" applyProtection="1">
      <alignment horizontal="left" vertical="top"/>
    </xf>
    <xf numFmtId="166" fontId="38" fillId="0" borderId="0" xfId="0" applyFont="1" applyBorder="1" applyAlignment="1">
      <alignment vertical="top"/>
    </xf>
    <xf numFmtId="166" fontId="38" fillId="0" borderId="0" xfId="0" applyFont="1" applyBorder="1" applyAlignment="1" applyProtection="1">
      <alignment vertical="center"/>
    </xf>
    <xf numFmtId="166" fontId="17" fillId="0" borderId="6" xfId="0" applyFont="1" applyBorder="1" applyAlignment="1" applyProtection="1">
      <alignment horizontal="left"/>
    </xf>
    <xf numFmtId="166" fontId="38" fillId="0" borderId="10" xfId="0" applyFont="1" applyBorder="1" applyAlignment="1">
      <alignment horizontal="left"/>
    </xf>
    <xf numFmtId="166" fontId="38" fillId="0" borderId="8" xfId="0" applyFont="1" applyBorder="1" applyAlignment="1">
      <alignment horizontal="left"/>
    </xf>
    <xf numFmtId="166" fontId="14" fillId="0" borderId="0" xfId="0" quotePrefix="1" applyFont="1" applyBorder="1" applyAlignment="1">
      <alignment vertical="top"/>
    </xf>
    <xf numFmtId="166" fontId="12" fillId="0" borderId="2" xfId="0" applyFont="1" applyBorder="1" applyAlignment="1">
      <alignment vertical="top"/>
    </xf>
    <xf numFmtId="166" fontId="14" fillId="0" borderId="5" xfId="0" applyFont="1" applyBorder="1"/>
    <xf numFmtId="166" fontId="12" fillId="0" borderId="5" xfId="0" applyFont="1" applyBorder="1" applyAlignment="1">
      <alignment vertical="top"/>
    </xf>
    <xf numFmtId="166" fontId="38" fillId="0" borderId="6" xfId="0" quotePrefix="1" applyFont="1" applyBorder="1" applyAlignment="1">
      <alignment vertical="top"/>
    </xf>
    <xf numFmtId="166" fontId="38" fillId="0" borderId="11" xfId="0" applyFont="1" applyBorder="1" applyAlignment="1">
      <alignment vertical="top"/>
    </xf>
    <xf numFmtId="166" fontId="38" fillId="0" borderId="0" xfId="0" applyFont="1" applyBorder="1"/>
    <xf numFmtId="166" fontId="34" fillId="0" borderId="0" xfId="0" applyFont="1" applyBorder="1" applyAlignment="1">
      <alignment horizontal="left"/>
    </xf>
    <xf numFmtId="166" fontId="34" fillId="0" borderId="0" xfId="0" applyFont="1" applyBorder="1" applyAlignment="1" applyProtection="1">
      <alignment horizontal="left"/>
    </xf>
    <xf numFmtId="166" fontId="34" fillId="0" borderId="0" xfId="0" applyNumberFormat="1" applyFont="1" applyBorder="1" applyAlignment="1">
      <alignment horizontal="left"/>
    </xf>
    <xf numFmtId="166" fontId="38" fillId="0" borderId="6" xfId="0" applyFont="1" applyBorder="1" applyAlignment="1" applyProtection="1">
      <alignment horizontal="left" vertical="top"/>
    </xf>
    <xf numFmtId="166" fontId="38" fillId="0" borderId="6" xfId="0" applyFont="1" applyBorder="1" applyAlignment="1">
      <alignment vertical="top"/>
    </xf>
    <xf numFmtId="0" fontId="6" fillId="0" borderId="0" xfId="5" applyFont="1" applyAlignment="1">
      <alignment horizontal="right" vertical="top"/>
    </xf>
    <xf numFmtId="166" fontId="14" fillId="0" borderId="5" xfId="0" applyFont="1" applyBorder="1" applyAlignment="1">
      <alignment horizontal="left" vertical="top"/>
    </xf>
    <xf numFmtId="166" fontId="9" fillId="0" borderId="11" xfId="0" applyFont="1" applyBorder="1" applyAlignment="1" applyProtection="1">
      <alignment horizontal="left" vertical="center"/>
    </xf>
    <xf numFmtId="166" fontId="39" fillId="0" borderId="0" xfId="0" applyFont="1" applyBorder="1" applyAlignment="1" applyProtection="1">
      <alignment horizontal="left" vertical="center"/>
    </xf>
    <xf numFmtId="166" fontId="38" fillId="0" borderId="8" xfId="0" applyFont="1" applyBorder="1" applyAlignment="1" applyProtection="1">
      <alignment horizontal="left" vertical="center"/>
    </xf>
    <xf numFmtId="166" fontId="14" fillId="0" borderId="8" xfId="0" applyFont="1" applyBorder="1" applyAlignment="1">
      <alignment vertical="center"/>
    </xf>
    <xf numFmtId="166" fontId="38" fillId="0" borderId="10" xfId="0" applyFont="1" applyBorder="1" applyAlignment="1" applyProtection="1">
      <alignment horizontal="left" vertical="center"/>
    </xf>
    <xf numFmtId="166" fontId="38" fillId="0" borderId="6" xfId="0" applyFont="1" applyBorder="1" applyAlignment="1" applyProtection="1">
      <alignment horizontal="left" vertical="center"/>
    </xf>
    <xf numFmtId="166" fontId="38" fillId="0" borderId="0" xfId="0" applyFont="1" applyBorder="1" applyAlignment="1" applyProtection="1">
      <alignment horizontal="left" vertical="center"/>
      <protection locked="0"/>
    </xf>
    <xf numFmtId="166" fontId="38" fillId="0" borderId="0" xfId="0" applyFont="1" applyBorder="1" applyAlignment="1" applyProtection="1">
      <alignment horizontal="left"/>
    </xf>
    <xf numFmtId="166" fontId="37" fillId="0" borderId="6" xfId="0" applyFont="1" applyBorder="1" applyAlignment="1" applyProtection="1">
      <alignment horizontal="centerContinuous" vertical="top"/>
    </xf>
    <xf numFmtId="166" fontId="38" fillId="0" borderId="0" xfId="0" applyFont="1" applyBorder="1" applyAlignment="1">
      <alignment horizontal="left"/>
    </xf>
    <xf numFmtId="166" fontId="34" fillId="0" borderId="2" xfId="0" applyFont="1" applyBorder="1" applyAlignment="1">
      <alignment horizontal="centerContinuous"/>
    </xf>
    <xf numFmtId="166" fontId="38" fillId="0" borderId="8" xfId="0" applyFont="1" applyBorder="1" applyAlignment="1">
      <alignment vertical="center"/>
    </xf>
    <xf numFmtId="166" fontId="34" fillId="0" borderId="6" xfId="0" applyFont="1" applyBorder="1"/>
    <xf numFmtId="166" fontId="34" fillId="0" borderId="6" xfId="0" applyFont="1" applyFill="1" applyBorder="1"/>
    <xf numFmtId="166" fontId="34" fillId="0" borderId="6" xfId="0" applyFont="1" applyBorder="1" applyAlignment="1">
      <alignment horizontal="left" vertical="center"/>
    </xf>
    <xf numFmtId="166" fontId="14" fillId="0" borderId="13" xfId="0" applyFont="1" applyBorder="1" applyAlignment="1">
      <alignment vertical="top"/>
    </xf>
    <xf numFmtId="166" fontId="38" fillId="0" borderId="2" xfId="0" applyFont="1" applyBorder="1" applyAlignment="1">
      <alignment vertical="top"/>
    </xf>
    <xf numFmtId="166" fontId="38" fillId="0" borderId="7" xfId="0" applyFont="1" applyBorder="1" applyAlignment="1">
      <alignment vertical="top"/>
    </xf>
    <xf numFmtId="166" fontId="37" fillId="0" borderId="6" xfId="0" applyFont="1" applyBorder="1" applyAlignment="1">
      <alignment horizontal="left" vertical="center"/>
    </xf>
    <xf numFmtId="166" fontId="40" fillId="0" borderId="0" xfId="0" applyFont="1" applyBorder="1" applyAlignment="1" applyProtection="1">
      <alignment horizontal="left" vertical="center"/>
      <protection locked="0"/>
    </xf>
    <xf numFmtId="166" fontId="34" fillId="0" borderId="11" xfId="0" applyFont="1" applyBorder="1" applyAlignment="1">
      <alignment vertical="top"/>
    </xf>
    <xf numFmtId="166" fontId="38" fillId="0" borderId="5" xfId="0" applyFont="1" applyBorder="1" applyAlignment="1">
      <alignment vertical="top"/>
    </xf>
    <xf numFmtId="166" fontId="38" fillId="0" borderId="7" xfId="0" quotePrefix="1" applyFont="1" applyBorder="1" applyAlignment="1">
      <alignment vertical="top"/>
    </xf>
    <xf numFmtId="166" fontId="34" fillId="0" borderId="7" xfId="0" applyFont="1" applyBorder="1" applyAlignment="1">
      <alignment vertical="top"/>
    </xf>
    <xf numFmtId="166" fontId="34" fillId="0" borderId="6" xfId="0" applyFont="1" applyBorder="1" applyAlignment="1" applyProtection="1">
      <alignment horizontal="left" vertical="top"/>
    </xf>
    <xf numFmtId="166" fontId="40" fillId="0" borderId="0" xfId="0" applyFont="1" applyBorder="1" applyAlignment="1" applyProtection="1">
      <alignment vertical="center"/>
      <protection locked="0"/>
    </xf>
    <xf numFmtId="166" fontId="14" fillId="0" borderId="0" xfId="0" applyFont="1" applyBorder="1" applyAlignment="1"/>
    <xf numFmtId="166" fontId="34" fillId="0" borderId="5" xfId="0" applyFont="1" applyBorder="1" applyAlignment="1">
      <alignment horizontal="left" vertical="top"/>
    </xf>
    <xf numFmtId="166" fontId="34" fillId="0" borderId="6" xfId="0" applyFont="1" applyBorder="1" applyAlignment="1">
      <alignment vertical="center"/>
    </xf>
    <xf numFmtId="166" fontId="35" fillId="0" borderId="11" xfId="0" applyFont="1" applyBorder="1" applyAlignment="1" applyProtection="1">
      <alignment horizontal="left" vertical="top"/>
    </xf>
    <xf numFmtId="166" fontId="34" fillId="0" borderId="7" xfId="0" applyFont="1" applyBorder="1" applyAlignment="1">
      <alignment vertical="center"/>
    </xf>
    <xf numFmtId="166" fontId="34" fillId="0" borderId="9" xfId="0" applyFont="1" applyBorder="1" applyAlignment="1" applyProtection="1">
      <alignment horizontal="left" vertical="center"/>
      <protection locked="0"/>
    </xf>
    <xf numFmtId="166" fontId="34" fillId="0" borderId="2" xfId="0" applyFont="1" applyBorder="1" applyAlignment="1">
      <alignment horizontal="left" vertical="top"/>
    </xf>
    <xf numFmtId="166" fontId="35" fillId="0" borderId="2" xfId="0" applyFont="1" applyBorder="1" applyAlignment="1" applyProtection="1">
      <alignment horizontal="left" vertical="top"/>
    </xf>
    <xf numFmtId="166" fontId="14" fillId="0" borderId="2" xfId="0" applyFont="1" applyBorder="1"/>
    <xf numFmtId="3" fontId="34" fillId="0" borderId="0" xfId="5" applyNumberFormat="1" applyFont="1" applyAlignment="1">
      <alignment vertical="center"/>
    </xf>
    <xf numFmtId="3" fontId="44" fillId="0" borderId="0" xfId="5" applyNumberFormat="1" applyFont="1" applyFill="1" applyBorder="1" applyAlignment="1" applyProtection="1">
      <alignment vertical="center"/>
    </xf>
    <xf numFmtId="3" fontId="38" fillId="0" borderId="0" xfId="5" applyNumberFormat="1" applyFont="1" applyAlignment="1">
      <alignment vertical="center"/>
    </xf>
    <xf numFmtId="0" fontId="42" fillId="0" borderId="0" xfId="5" applyFont="1" applyBorder="1" applyAlignment="1">
      <alignment horizontal="centerContinuous" vertical="top"/>
    </xf>
    <xf numFmtId="0" fontId="34" fillId="0" borderId="0" xfId="5" applyFont="1" applyBorder="1"/>
    <xf numFmtId="0" fontId="43" fillId="0" borderId="0" xfId="5" applyFont="1" applyBorder="1" applyAlignment="1">
      <alignment horizontal="left" vertical="center"/>
    </xf>
    <xf numFmtId="3" fontId="34" fillId="0" borderId="0" xfId="5" applyNumberFormat="1" applyFont="1" applyBorder="1"/>
    <xf numFmtId="3" fontId="45" fillId="0" borderId="2" xfId="5" applyNumberFormat="1" applyFont="1" applyBorder="1" applyAlignment="1" applyProtection="1">
      <alignment vertical="center"/>
      <protection locked="0"/>
    </xf>
    <xf numFmtId="3" fontId="45" fillId="0" borderId="2" xfId="5" applyNumberFormat="1" applyFont="1" applyBorder="1" applyAlignment="1" applyProtection="1">
      <alignment horizontal="right" vertical="center"/>
      <protection locked="0"/>
    </xf>
    <xf numFmtId="3" fontId="45" fillId="0" borderId="5" xfId="5" applyNumberFormat="1" applyFont="1" applyBorder="1" applyAlignment="1" applyProtection="1">
      <alignment vertical="center"/>
      <protection locked="0"/>
    </xf>
    <xf numFmtId="3" fontId="44" fillId="0" borderId="11" xfId="5" applyNumberFormat="1" applyFont="1" applyFill="1" applyBorder="1" applyAlignment="1" applyProtection="1">
      <alignment vertical="center"/>
    </xf>
    <xf numFmtId="3" fontId="44" fillId="0" borderId="6" xfId="5" applyNumberFormat="1" applyFont="1" applyFill="1" applyBorder="1" applyAlignment="1" applyProtection="1">
      <alignment vertical="center"/>
    </xf>
    <xf numFmtId="3" fontId="45" fillId="0" borderId="3" xfId="5" applyNumberFormat="1" applyFont="1" applyBorder="1" applyAlignment="1" applyProtection="1">
      <alignment vertical="center"/>
      <protection locked="0"/>
    </xf>
    <xf numFmtId="3" fontId="38" fillId="0" borderId="2" xfId="5" applyNumberFormat="1" applyFont="1" applyBorder="1" applyAlignment="1">
      <alignment vertical="center"/>
    </xf>
    <xf numFmtId="3" fontId="45" fillId="0" borderId="8" xfId="5" applyNumberFormat="1" applyFont="1" applyBorder="1" applyAlignment="1" applyProtection="1">
      <alignment horizontal="right" vertical="center"/>
      <protection locked="0"/>
    </xf>
    <xf numFmtId="3" fontId="45" fillId="0" borderId="8" xfId="5" applyNumberFormat="1" applyFont="1" applyBorder="1" applyAlignment="1" applyProtection="1">
      <alignment vertical="center"/>
      <protection locked="0"/>
    </xf>
    <xf numFmtId="3" fontId="38" fillId="0" borderId="3" xfId="5" applyNumberFormat="1" applyFont="1" applyBorder="1" applyAlignment="1">
      <alignment vertical="center"/>
    </xf>
    <xf numFmtId="3" fontId="42" fillId="0" borderId="3" xfId="5" applyNumberFormat="1" applyFont="1" applyBorder="1" applyAlignment="1">
      <alignment horizontal="right" vertical="center"/>
    </xf>
    <xf numFmtId="3" fontId="39" fillId="0" borderId="3" xfId="5" applyNumberFormat="1" applyFont="1" applyBorder="1" applyAlignment="1">
      <alignment vertical="center"/>
    </xf>
    <xf numFmtId="0" fontId="34" fillId="0" borderId="0" xfId="5" applyFont="1" applyAlignment="1">
      <alignment vertical="top"/>
    </xf>
    <xf numFmtId="0" fontId="34" fillId="0" borderId="0" xfId="5" applyFont="1" applyAlignment="1">
      <alignment horizontal="left" vertical="top"/>
    </xf>
    <xf numFmtId="0" fontId="38" fillId="0" borderId="0" xfId="5" applyFont="1" applyAlignment="1">
      <alignment horizontal="right" vertical="top"/>
    </xf>
    <xf numFmtId="0" fontId="42" fillId="0" borderId="0" xfId="5" applyFont="1" applyBorder="1" applyAlignment="1">
      <alignment horizontal="centerContinuous"/>
    </xf>
    <xf numFmtId="0" fontId="40" fillId="0" borderId="0" xfId="5" applyFont="1" applyBorder="1" applyAlignment="1">
      <alignment horizontal="centerContinuous"/>
    </xf>
    <xf numFmtId="0" fontId="35" fillId="0" borderId="0" xfId="5" applyFont="1" applyBorder="1" applyAlignment="1">
      <alignment horizontal="center" vertical="top"/>
    </xf>
    <xf numFmtId="0" fontId="5" fillId="0" borderId="14" xfId="5" applyFont="1" applyBorder="1"/>
    <xf numFmtId="0" fontId="47" fillId="0" borderId="0" xfId="5" applyFont="1" applyBorder="1" applyAlignment="1">
      <alignment horizontal="centerContinuous"/>
    </xf>
    <xf numFmtId="0" fontId="38" fillId="0" borderId="4" xfId="5" applyFont="1" applyBorder="1"/>
    <xf numFmtId="0" fontId="38" fillId="0" borderId="3" xfId="5" applyFont="1" applyBorder="1" applyAlignment="1">
      <alignment vertical="top"/>
    </xf>
    <xf numFmtId="0" fontId="38" fillId="0" borderId="4" xfId="5" applyFont="1" applyBorder="1" applyAlignment="1">
      <alignment horizontal="center" vertical="center"/>
    </xf>
    <xf numFmtId="0" fontId="38" fillId="0" borderId="15" xfId="5" applyFont="1" applyBorder="1" applyAlignment="1">
      <alignment horizontal="center" vertical="center" wrapText="1"/>
    </xf>
    <xf numFmtId="0" fontId="38" fillId="0" borderId="16" xfId="5" applyFont="1" applyBorder="1" applyAlignment="1">
      <alignment horizontal="center" vertical="center" wrapText="1"/>
    </xf>
    <xf numFmtId="0" fontId="38" fillId="0" borderId="12" xfId="5" applyFont="1" applyBorder="1" applyAlignment="1">
      <alignment horizontal="center" vertical="center" wrapText="1"/>
    </xf>
    <xf numFmtId="0" fontId="46" fillId="0" borderId="0" xfId="5" applyFont="1" applyBorder="1" applyAlignment="1">
      <alignment horizontal="right"/>
    </xf>
    <xf numFmtId="3" fontId="38" fillId="0" borderId="5" xfId="5" applyNumberFormat="1" applyFont="1" applyBorder="1" applyAlignment="1">
      <alignment horizontal="left" vertical="center"/>
    </xf>
    <xf numFmtId="3" fontId="38" fillId="0" borderId="9" xfId="5" applyNumberFormat="1" applyFont="1" applyBorder="1" applyAlignment="1">
      <alignment horizontal="left" vertical="center"/>
    </xf>
    <xf numFmtId="3" fontId="48" fillId="0" borderId="17" xfId="5" applyNumberFormat="1" applyFont="1" applyBorder="1" applyAlignment="1"/>
    <xf numFmtId="3" fontId="34" fillId="0" borderId="17" xfId="5" applyNumberFormat="1" applyFont="1" applyBorder="1" applyAlignment="1">
      <alignment vertical="center"/>
    </xf>
    <xf numFmtId="3" fontId="36" fillId="0" borderId="17" xfId="5" applyNumberFormat="1" applyFont="1" applyBorder="1" applyAlignment="1">
      <alignment vertical="center"/>
    </xf>
    <xf numFmtId="3" fontId="42" fillId="0" borderId="17" xfId="5" applyNumberFormat="1" applyFont="1" applyBorder="1" applyAlignment="1">
      <alignment horizontal="right" vertical="center"/>
    </xf>
    <xf numFmtId="3" fontId="42" fillId="0" borderId="0" xfId="5" applyNumberFormat="1" applyFont="1" applyAlignment="1">
      <alignment horizontal="right" vertical="center"/>
    </xf>
    <xf numFmtId="0" fontId="38" fillId="0" borderId="3" xfId="5" applyFont="1" applyBorder="1" applyAlignment="1">
      <alignment horizontal="center" vertical="center"/>
    </xf>
    <xf numFmtId="3" fontId="38" fillId="0" borderId="12" xfId="5" applyNumberFormat="1" applyFont="1" applyBorder="1" applyAlignment="1">
      <alignment horizontal="left" vertical="center"/>
    </xf>
    <xf numFmtId="3" fontId="34" fillId="0" borderId="0" xfId="5" applyNumberFormat="1" applyFont="1" applyAlignment="1">
      <alignment horizontal="left" vertical="center"/>
    </xf>
    <xf numFmtId="3" fontId="46" fillId="0" borderId="17" xfId="5" applyNumberFormat="1" applyFont="1" applyBorder="1" applyAlignment="1">
      <alignment horizontal="left" vertical="center"/>
    </xf>
    <xf numFmtId="3" fontId="46" fillId="0" borderId="3" xfId="5" applyNumberFormat="1" applyFont="1" applyBorder="1" applyAlignment="1">
      <alignment vertical="center"/>
    </xf>
    <xf numFmtId="3" fontId="38" fillId="0" borderId="0" xfId="5" applyNumberFormat="1" applyFont="1" applyAlignment="1"/>
    <xf numFmtId="3" fontId="38" fillId="0" borderId="0" xfId="5" applyNumberFormat="1" applyFont="1" applyAlignment="1">
      <alignment horizontal="left"/>
    </xf>
    <xf numFmtId="0" fontId="34" fillId="0" borderId="0" xfId="5" applyFont="1"/>
    <xf numFmtId="0" fontId="40" fillId="0" borderId="0" xfId="5" applyFont="1" applyAlignment="1"/>
    <xf numFmtId="0" fontId="34" fillId="0" borderId="0" xfId="5" applyFont="1" applyAlignment="1"/>
    <xf numFmtId="0" fontId="40" fillId="0" borderId="0" xfId="4" applyFont="1"/>
    <xf numFmtId="0" fontId="42" fillId="0" borderId="2" xfId="4" applyFont="1" applyBorder="1" applyAlignment="1">
      <alignment horizontal="centerContinuous"/>
    </xf>
    <xf numFmtId="168" fontId="44" fillId="0" borderId="0" xfId="4" applyNumberFormat="1" applyFont="1" applyBorder="1"/>
    <xf numFmtId="0" fontId="38" fillId="0" borderId="0" xfId="4" applyFont="1" applyBorder="1" applyAlignment="1">
      <alignment horizontal="right" vertical="top"/>
    </xf>
    <xf numFmtId="0" fontId="34" fillId="0" borderId="0" xfId="4" applyFont="1" applyAlignment="1"/>
    <xf numFmtId="0" fontId="40" fillId="0" borderId="0" xfId="4" applyFont="1" applyAlignment="1">
      <alignment horizontal="right"/>
    </xf>
    <xf numFmtId="0" fontId="35" fillId="0" borderId="0" xfId="4" applyFont="1"/>
    <xf numFmtId="3" fontId="39" fillId="0" borderId="0" xfId="4" applyNumberFormat="1" applyFont="1" applyBorder="1"/>
    <xf numFmtId="3" fontId="40" fillId="0" borderId="0" xfId="4" applyNumberFormat="1" applyFont="1" applyBorder="1" applyAlignment="1">
      <alignment horizontal="center"/>
    </xf>
    <xf numFmtId="0" fontId="42" fillId="0" borderId="8" xfId="4" applyFont="1" applyBorder="1" applyAlignment="1">
      <alignment horizontal="centerContinuous" vertical="center"/>
    </xf>
    <xf numFmtId="168" fontId="44" fillId="0" borderId="13" xfId="4" applyNumberFormat="1" applyFont="1" applyBorder="1"/>
    <xf numFmtId="0" fontId="40" fillId="0" borderId="0" xfId="4" applyFont="1" applyAlignment="1">
      <alignment vertical="top"/>
    </xf>
    <xf numFmtId="0" fontId="42" fillId="0" borderId="0" xfId="4" applyFont="1" applyBorder="1" applyAlignment="1">
      <alignment horizontal="centerContinuous"/>
    </xf>
    <xf numFmtId="0" fontId="42" fillId="0" borderId="0" xfId="4" applyFont="1" applyBorder="1" applyAlignment="1">
      <alignment horizontal="centerContinuous" vertical="center"/>
    </xf>
    <xf numFmtId="0" fontId="34" fillId="0" borderId="0" xfId="4" applyFont="1" applyBorder="1" applyAlignment="1">
      <alignment horizontal="centerContinuous" vertical="center"/>
    </xf>
    <xf numFmtId="0" fontId="34" fillId="0" borderId="0" xfId="4" applyFont="1" applyBorder="1" applyAlignment="1">
      <alignment horizontal="center"/>
    </xf>
    <xf numFmtId="0" fontId="38" fillId="0" borderId="0" xfId="4" applyFont="1" applyBorder="1" applyAlignment="1">
      <alignment horizontal="centerContinuous" wrapText="1"/>
    </xf>
    <xf numFmtId="0" fontId="38" fillId="0" borderId="0" xfId="4" applyFont="1" applyBorder="1" applyAlignment="1">
      <alignment horizontal="centerContinuous" vertical="top"/>
    </xf>
    <xf numFmtId="0" fontId="38" fillId="0" borderId="4" xfId="4" applyFont="1" applyBorder="1" applyAlignment="1">
      <alignment horizontal="left" vertical="center"/>
    </xf>
    <xf numFmtId="0" fontId="38" fillId="0" borderId="18" xfId="4" applyFont="1" applyBorder="1" applyAlignment="1">
      <alignment horizontal="centerContinuous" vertical="center"/>
    </xf>
    <xf numFmtId="0" fontId="38" fillId="0" borderId="19" xfId="4" applyFont="1" applyBorder="1" applyAlignment="1">
      <alignment horizontal="centerContinuous" vertical="center"/>
    </xf>
    <xf numFmtId="0" fontId="40" fillId="0" borderId="0" xfId="4" applyFont="1" applyAlignment="1" applyProtection="1">
      <alignment horizontal="left"/>
      <protection locked="0"/>
    </xf>
    <xf numFmtId="166" fontId="34" fillId="0" borderId="0" xfId="0" applyFont="1"/>
    <xf numFmtId="166" fontId="40" fillId="0" borderId="0" xfId="0" applyFont="1"/>
    <xf numFmtId="0" fontId="43" fillId="0" borderId="0" xfId="2" applyFont="1" applyBorder="1" applyAlignment="1">
      <alignment vertical="top"/>
    </xf>
    <xf numFmtId="0" fontId="34" fillId="0" borderId="0" xfId="2" applyFont="1" applyBorder="1" applyAlignment="1">
      <alignment vertical="center"/>
    </xf>
    <xf numFmtId="0" fontId="47" fillId="0" borderId="0" xfId="2" applyFont="1" applyBorder="1" applyAlignment="1">
      <alignment vertical="center"/>
    </xf>
    <xf numFmtId="0" fontId="34" fillId="0" borderId="0" xfId="2" applyFont="1" applyBorder="1" applyAlignment="1"/>
    <xf numFmtId="0" fontId="35" fillId="0" borderId="0" xfId="2" applyFont="1" applyBorder="1" applyAlignment="1"/>
    <xf numFmtId="0" fontId="34" fillId="0" borderId="0" xfId="2" applyFont="1" applyBorder="1" applyAlignment="1">
      <alignment vertical="top"/>
    </xf>
    <xf numFmtId="0" fontId="34" fillId="0" borderId="0" xfId="2" applyFont="1" applyAlignment="1">
      <alignment vertical="top"/>
    </xf>
    <xf numFmtId="0" fontId="41" fillId="0" borderId="0" xfId="2" applyFont="1" applyAlignment="1">
      <alignment vertical="center"/>
    </xf>
    <xf numFmtId="166" fontId="41" fillId="0" borderId="0" xfId="0" applyFont="1" applyAlignment="1">
      <alignment vertical="center"/>
    </xf>
    <xf numFmtId="0" fontId="41" fillId="0" borderId="0" xfId="2" applyFont="1" applyAlignment="1">
      <alignment horizontal="right"/>
    </xf>
    <xf numFmtId="0" fontId="43" fillId="0" borderId="0" xfId="2" applyFont="1" applyBorder="1" applyAlignment="1"/>
    <xf numFmtId="0" fontId="34" fillId="0" borderId="0" xfId="3" applyFont="1"/>
    <xf numFmtId="0" fontId="34" fillId="0" borderId="0" xfId="2" applyFont="1" applyBorder="1"/>
    <xf numFmtId="0" fontId="34" fillId="0" borderId="0" xfId="3" applyFont="1" applyBorder="1"/>
    <xf numFmtId="0" fontId="42" fillId="0" borderId="3" xfId="2" applyFont="1" applyBorder="1" applyAlignment="1">
      <alignment horizontal="centerContinuous" vertical="center"/>
    </xf>
    <xf numFmtId="166" fontId="40" fillId="0" borderId="0" xfId="0" applyFont="1" applyBorder="1" applyAlignment="1">
      <alignment vertical="top"/>
    </xf>
    <xf numFmtId="166" fontId="40" fillId="0" borderId="0" xfId="0" applyFont="1" applyBorder="1" applyAlignment="1"/>
    <xf numFmtId="0" fontId="41" fillId="0" borderId="0" xfId="2" applyFont="1" applyBorder="1" applyAlignment="1">
      <alignment vertical="center"/>
    </xf>
    <xf numFmtId="0" fontId="41" fillId="0" borderId="2" xfId="2" applyFont="1" applyBorder="1" applyAlignment="1">
      <alignment vertical="center"/>
    </xf>
    <xf numFmtId="0" fontId="43" fillId="0" borderId="2" xfId="3" applyFont="1" applyBorder="1"/>
    <xf numFmtId="0" fontId="34" fillId="0" borderId="2" xfId="3" applyFont="1" applyBorder="1"/>
    <xf numFmtId="0" fontId="46" fillId="0" borderId="3" xfId="4" applyFont="1" applyBorder="1" applyAlignment="1">
      <alignment vertical="center"/>
    </xf>
    <xf numFmtId="0" fontId="44" fillId="0" borderId="4" xfId="4" applyFont="1" applyBorder="1" applyAlignment="1">
      <alignment vertical="center"/>
    </xf>
    <xf numFmtId="0" fontId="46" fillId="0" borderId="0" xfId="4" applyFont="1" applyBorder="1"/>
    <xf numFmtId="0" fontId="44" fillId="0" borderId="8" xfId="2" applyFont="1" applyBorder="1" applyAlignment="1"/>
    <xf numFmtId="0" fontId="49" fillId="0" borderId="8" xfId="2" applyFont="1" applyBorder="1" applyAlignment="1"/>
    <xf numFmtId="166" fontId="44" fillId="0" borderId="0" xfId="0" applyFont="1" applyBorder="1" applyAlignment="1"/>
    <xf numFmtId="0" fontId="51" fillId="0" borderId="0" xfId="4" applyFont="1" applyBorder="1" applyAlignment="1">
      <alignment vertical="center"/>
    </xf>
    <xf numFmtId="0" fontId="51" fillId="0" borderId="0" xfId="3" applyFont="1" applyBorder="1" applyAlignment="1">
      <alignment vertical="top"/>
    </xf>
    <xf numFmtId="0" fontId="38" fillId="0" borderId="0" xfId="2" applyFont="1" applyBorder="1" applyAlignment="1">
      <alignment horizontal="right"/>
    </xf>
    <xf numFmtId="0" fontId="38" fillId="0" borderId="0" xfId="2" applyFont="1" applyAlignment="1"/>
    <xf numFmtId="0" fontId="54" fillId="0" borderId="0" xfId="2" applyFont="1" applyBorder="1" applyAlignment="1"/>
    <xf numFmtId="0" fontId="54" fillId="0" borderId="0" xfId="2" applyFont="1" applyBorder="1" applyAlignment="1">
      <alignment vertical="center"/>
    </xf>
    <xf numFmtId="0" fontId="54" fillId="0" borderId="0" xfId="2" applyFont="1" applyBorder="1" applyAlignment="1">
      <alignment vertical="top"/>
    </xf>
    <xf numFmtId="0" fontId="54" fillId="0" borderId="8" xfId="2" applyFont="1" applyBorder="1" applyAlignment="1"/>
    <xf numFmtId="0" fontId="55" fillId="0" borderId="3" xfId="4" applyFont="1" applyBorder="1" applyAlignment="1">
      <alignment horizontal="left" vertical="center"/>
    </xf>
    <xf numFmtId="0" fontId="55" fillId="0" borderId="15" xfId="4" applyFont="1" applyBorder="1" applyAlignment="1">
      <alignment horizontal="left" vertical="center"/>
    </xf>
    <xf numFmtId="0" fontId="55" fillId="0" borderId="4" xfId="4" applyFont="1" applyBorder="1" applyAlignment="1">
      <alignment horizontal="left" vertical="center"/>
    </xf>
    <xf numFmtId="0" fontId="55" fillId="0" borderId="5" xfId="4" applyFont="1" applyBorder="1" applyAlignment="1">
      <alignment horizontal="center" vertical="center"/>
    </xf>
    <xf numFmtId="0" fontId="55" fillId="0" borderId="13" xfId="4" applyFont="1" applyBorder="1" applyAlignment="1">
      <alignment horizontal="center" vertical="center" wrapText="1"/>
    </xf>
    <xf numFmtId="0" fontId="56" fillId="0" borderId="16" xfId="4" applyFont="1" applyBorder="1" applyAlignment="1">
      <alignment horizontal="center" vertical="top"/>
    </xf>
    <xf numFmtId="0" fontId="55" fillId="0" borderId="18" xfId="4" applyFont="1" applyBorder="1" applyAlignment="1">
      <alignment horizontal="centerContinuous" vertical="center"/>
    </xf>
    <xf numFmtId="0" fontId="55" fillId="0" borderId="0" xfId="4" applyFont="1" applyBorder="1" applyAlignment="1">
      <alignment horizontal="centerContinuous"/>
    </xf>
    <xf numFmtId="0" fontId="55" fillId="0" borderId="0" xfId="4" applyFont="1" applyBorder="1" applyAlignment="1">
      <alignment horizontal="centerContinuous" vertical="top"/>
    </xf>
    <xf numFmtId="0" fontId="59" fillId="0" borderId="2" xfId="4" applyFont="1" applyBorder="1" applyAlignment="1">
      <alignment horizontal="centerContinuous"/>
    </xf>
    <xf numFmtId="0" fontId="59" fillId="0" borderId="8" xfId="4" applyFont="1" applyBorder="1" applyAlignment="1">
      <alignment horizontal="centerContinuous" vertical="top"/>
    </xf>
    <xf numFmtId="0" fontId="40" fillId="0" borderId="0" xfId="4" applyFont="1" applyAlignment="1"/>
    <xf numFmtId="0" fontId="42" fillId="0" borderId="0" xfId="4" applyFont="1" applyAlignment="1">
      <alignment horizontal="right"/>
    </xf>
    <xf numFmtId="0" fontId="40" fillId="0" borderId="0" xfId="4" applyFont="1" applyAlignment="1">
      <alignment horizontal="left"/>
    </xf>
    <xf numFmtId="0" fontId="40" fillId="0" borderId="0" xfId="2" applyFont="1" applyBorder="1"/>
    <xf numFmtId="0" fontId="40" fillId="0" borderId="0" xfId="3" applyFont="1"/>
    <xf numFmtId="0" fontId="40" fillId="0" borderId="0" xfId="3" applyFont="1" applyAlignment="1">
      <alignment horizontal="right"/>
    </xf>
    <xf numFmtId="0" fontId="40" fillId="0" borderId="0" xfId="3" applyFont="1" applyAlignment="1"/>
    <xf numFmtId="0" fontId="40" fillId="0" borderId="0" xfId="3" applyFont="1" applyAlignment="1">
      <alignment horizontal="centerContinuous"/>
    </xf>
    <xf numFmtId="0" fontId="48" fillId="0" borderId="0" xfId="2" applyFont="1" applyBorder="1" applyAlignment="1">
      <alignment vertical="top"/>
    </xf>
    <xf numFmtId="0" fontId="48" fillId="0" borderId="0" xfId="2" applyFont="1" applyAlignment="1">
      <alignment vertical="top"/>
    </xf>
    <xf numFmtId="0" fontId="58" fillId="0" borderId="0" xfId="5" applyFont="1" applyAlignment="1">
      <alignment horizontal="right" vertical="top"/>
    </xf>
    <xf numFmtId="0" fontId="59" fillId="0" borderId="3" xfId="2" applyFont="1" applyBorder="1" applyAlignment="1">
      <alignment horizontal="centerContinuous" vertical="center"/>
    </xf>
    <xf numFmtId="0" fontId="58" fillId="0" borderId="0" xfId="2" applyFont="1" applyBorder="1" applyAlignment="1"/>
    <xf numFmtId="0" fontId="52" fillId="0" borderId="0" xfId="2" applyFont="1" applyBorder="1" applyAlignment="1">
      <alignment vertical="center"/>
    </xf>
    <xf numFmtId="0" fontId="52" fillId="0" borderId="0" xfId="2" applyFont="1" applyBorder="1" applyAlignment="1">
      <alignment vertical="top"/>
    </xf>
    <xf numFmtId="0" fontId="58" fillId="0" borderId="0" xfId="2" applyFont="1" applyBorder="1" applyAlignment="1">
      <alignment vertical="center"/>
    </xf>
    <xf numFmtId="0" fontId="61" fillId="0" borderId="0" xfId="2" applyFont="1" applyBorder="1" applyAlignment="1"/>
    <xf numFmtId="0" fontId="63" fillId="0" borderId="0" xfId="2" applyFont="1" applyBorder="1" applyAlignment="1">
      <alignment vertical="center"/>
    </xf>
    <xf numFmtId="0" fontId="63" fillId="0" borderId="0" xfId="2" applyFont="1" applyBorder="1" applyAlignment="1"/>
    <xf numFmtId="0" fontId="58" fillId="0" borderId="0" xfId="2" applyFont="1" applyAlignment="1">
      <alignment horizontal="left" vertical="top" wrapText="1"/>
    </xf>
    <xf numFmtId="0" fontId="42" fillId="0" borderId="0" xfId="5" applyFont="1" applyAlignment="1"/>
    <xf numFmtId="0" fontId="34" fillId="0" borderId="0" xfId="5" applyFont="1" applyBorder="1" applyAlignment="1">
      <alignment vertical="top"/>
    </xf>
    <xf numFmtId="0" fontId="34" fillId="0" borderId="0" xfId="5" applyFont="1" applyBorder="1" applyAlignment="1"/>
    <xf numFmtId="0" fontId="36" fillId="0" borderId="0" xfId="5" applyFont="1" applyBorder="1" applyAlignment="1">
      <alignment vertical="top"/>
    </xf>
    <xf numFmtId="0" fontId="39" fillId="0" borderId="11" xfId="5" applyFont="1" applyBorder="1" applyAlignment="1">
      <alignment vertical="top"/>
    </xf>
    <xf numFmtId="0" fontId="34" fillId="0" borderId="9" xfId="5" applyFont="1" applyBorder="1" applyAlignment="1">
      <alignment vertical="top"/>
    </xf>
    <xf numFmtId="0" fontId="43" fillId="0" borderId="3" xfId="5" applyFont="1" applyBorder="1" applyAlignment="1"/>
    <xf numFmtId="0" fontId="34" fillId="0" borderId="3" xfId="5" applyFont="1" applyBorder="1" applyAlignment="1"/>
    <xf numFmtId="0" fontId="34" fillId="0" borderId="0" xfId="5" applyNumberFormat="1" applyFont="1" applyBorder="1" applyAlignment="1" applyProtection="1">
      <alignment vertical="center"/>
    </xf>
    <xf numFmtId="0" fontId="5" fillId="0" borderId="0" xfId="5" applyFont="1" applyFill="1" applyBorder="1" applyAlignment="1"/>
    <xf numFmtId="0" fontId="34" fillId="0" borderId="2" xfId="5" applyFont="1" applyBorder="1" applyAlignment="1" applyProtection="1">
      <alignment vertical="center"/>
    </xf>
    <xf numFmtId="0" fontId="66" fillId="0" borderId="3" xfId="5" applyFont="1" applyBorder="1" applyAlignment="1">
      <alignment vertical="center"/>
    </xf>
    <xf numFmtId="0" fontId="67" fillId="0" borderId="3" xfId="5" applyFont="1" applyBorder="1" applyAlignment="1">
      <alignment vertical="center"/>
    </xf>
    <xf numFmtId="0" fontId="39" fillId="0" borderId="8" xfId="5" applyFont="1" applyBorder="1" applyAlignment="1" applyProtection="1">
      <alignment vertical="center"/>
    </xf>
    <xf numFmtId="0" fontId="34" fillId="0" borderId="8" xfId="5" applyFont="1" applyBorder="1" applyAlignment="1" applyProtection="1">
      <alignment vertical="center"/>
    </xf>
    <xf numFmtId="0" fontId="67" fillId="0" borderId="8" xfId="5" applyFont="1" applyBorder="1" applyAlignment="1" applyProtection="1">
      <alignment vertical="center"/>
    </xf>
    <xf numFmtId="0" fontId="34" fillId="0" borderId="0" xfId="5" applyFont="1" applyAlignment="1" applyProtection="1">
      <alignment vertical="center"/>
    </xf>
    <xf numFmtId="0" fontId="34" fillId="0" borderId="0" xfId="5" applyFont="1" applyAlignment="1" applyProtection="1">
      <alignment horizontal="right" vertical="center"/>
    </xf>
    <xf numFmtId="0" fontId="43" fillId="0" borderId="0" xfId="5" applyFont="1" applyFill="1" applyAlignment="1" applyProtection="1">
      <alignment horizontal="right" vertical="center"/>
    </xf>
    <xf numFmtId="0" fontId="64" fillId="0" borderId="2" xfId="4" applyFont="1" applyBorder="1" applyAlignment="1" applyProtection="1">
      <alignment horizontal="centerContinuous"/>
    </xf>
    <xf numFmtId="0" fontId="4" fillId="0" borderId="0" xfId="4" applyFont="1"/>
    <xf numFmtId="0" fontId="34" fillId="0" borderId="0" xfId="4" applyFont="1" applyBorder="1" applyAlignment="1" applyProtection="1">
      <alignment vertical="top"/>
    </xf>
    <xf numFmtId="0" fontId="38" fillId="0" borderId="0" xfId="4" applyFont="1" applyBorder="1" applyAlignment="1" applyProtection="1">
      <alignment horizontal="right" vertical="top"/>
    </xf>
    <xf numFmtId="0" fontId="69" fillId="0" borderId="0" xfId="4" applyFont="1" applyAlignment="1">
      <alignment vertical="justify" wrapText="1"/>
    </xf>
    <xf numFmtId="0" fontId="4" fillId="0" borderId="0" xfId="4" applyAlignment="1">
      <alignment vertical="justify" wrapText="1"/>
    </xf>
    <xf numFmtId="0" fontId="34" fillId="0" borderId="0" xfId="4" applyFont="1" applyAlignment="1" applyProtection="1"/>
    <xf numFmtId="0" fontId="34" fillId="0" borderId="0" xfId="4" applyFont="1" applyAlignment="1" applyProtection="1">
      <alignment horizontal="left"/>
    </xf>
    <xf numFmtId="0" fontId="46" fillId="0" borderId="20" xfId="5" applyFont="1" applyBorder="1" applyAlignment="1" applyProtection="1">
      <alignment horizontal="left" vertical="center"/>
    </xf>
    <xf numFmtId="0" fontId="39" fillId="0" borderId="2" xfId="5" applyFont="1" applyFill="1" applyBorder="1" applyAlignment="1">
      <alignment horizontal="center" vertical="top"/>
    </xf>
    <xf numFmtId="166" fontId="39" fillId="0" borderId="13" xfId="0" applyFont="1" applyBorder="1" applyAlignment="1">
      <alignment vertical="top"/>
    </xf>
    <xf numFmtId="0" fontId="39" fillId="0" borderId="2" xfId="5" applyFont="1" applyBorder="1" applyAlignment="1">
      <alignment vertical="top"/>
    </xf>
    <xf numFmtId="0" fontId="64" fillId="0" borderId="10" xfId="5" applyFont="1" applyBorder="1" applyAlignment="1">
      <alignment horizontal="centerContinuous" vertical="top"/>
    </xf>
    <xf numFmtId="0" fontId="34" fillId="0" borderId="0" xfId="5" applyFont="1" applyBorder="1" applyAlignment="1" applyProtection="1">
      <alignment horizontal="right" vertical="center"/>
      <protection locked="0"/>
    </xf>
    <xf numFmtId="0" fontId="46" fillId="0" borderId="3" xfId="5" applyFont="1" applyBorder="1" applyAlignment="1" applyProtection="1">
      <alignment vertical="center"/>
    </xf>
    <xf numFmtId="0" fontId="42" fillId="0" borderId="0" xfId="5" applyFont="1" applyAlignment="1">
      <alignment vertical="top"/>
    </xf>
    <xf numFmtId="171" fontId="58" fillId="0" borderId="0" xfId="5" applyNumberFormat="1" applyFont="1" applyBorder="1" applyAlignment="1">
      <alignment vertical="top"/>
    </xf>
    <xf numFmtId="0" fontId="58" fillId="0" borderId="0" xfId="5" applyFont="1" applyBorder="1" applyAlignment="1">
      <alignment vertical="top"/>
    </xf>
    <xf numFmtId="0" fontId="70" fillId="0" borderId="0" xfId="5" applyFont="1" applyBorder="1" applyAlignment="1" applyProtection="1">
      <alignment vertical="top"/>
      <protection locked="0"/>
    </xf>
    <xf numFmtId="0" fontId="48" fillId="0" borderId="0" xfId="5" applyFont="1" applyBorder="1" applyAlignment="1">
      <alignment vertical="top"/>
    </xf>
    <xf numFmtId="0" fontId="58" fillId="0" borderId="0" xfId="5" applyFont="1" applyBorder="1" applyAlignment="1" applyProtection="1">
      <alignment vertical="top"/>
      <protection locked="0"/>
    </xf>
    <xf numFmtId="6" fontId="58" fillId="0" borderId="0" xfId="5" applyNumberFormat="1" applyFont="1" applyBorder="1" applyAlignment="1" applyProtection="1">
      <alignment horizontal="center" vertical="top"/>
      <protection locked="0"/>
    </xf>
    <xf numFmtId="6" fontId="58" fillId="0" borderId="0" xfId="5" applyNumberFormat="1" applyFont="1" applyBorder="1" applyAlignment="1">
      <alignment vertical="top"/>
    </xf>
    <xf numFmtId="3" fontId="58" fillId="0" borderId="0" xfId="5" applyNumberFormat="1" applyFont="1" applyBorder="1" applyAlignment="1" applyProtection="1">
      <alignment horizontal="center" vertical="top"/>
      <protection locked="0"/>
    </xf>
    <xf numFmtId="0" fontId="70" fillId="0" borderId="0" xfId="5" applyFont="1" applyBorder="1" applyAlignment="1" applyProtection="1">
      <alignment horizontal="center" vertical="top"/>
      <protection locked="0"/>
    </xf>
    <xf numFmtId="0" fontId="58" fillId="0" borderId="0" xfId="5" applyFont="1" applyBorder="1" applyAlignment="1" applyProtection="1">
      <alignment horizontal="left" vertical="top"/>
      <protection locked="0"/>
    </xf>
    <xf numFmtId="0" fontId="58" fillId="0" borderId="0" xfId="5" applyFont="1" applyBorder="1" applyAlignment="1" applyProtection="1">
      <alignment vertical="center"/>
      <protection locked="0"/>
    </xf>
    <xf numFmtId="0" fontId="58" fillId="0" borderId="0" xfId="5" applyFont="1" applyBorder="1" applyAlignment="1"/>
    <xf numFmtId="0" fontId="58" fillId="0" borderId="3" xfId="5" applyFont="1" applyBorder="1" applyAlignment="1">
      <alignment vertical="center"/>
    </xf>
    <xf numFmtId="0" fontId="34" fillId="0" borderId="0" xfId="4" applyFont="1" applyAlignment="1" applyProtection="1">
      <alignment horizontal="right"/>
    </xf>
    <xf numFmtId="0" fontId="34" fillId="0" borderId="5" xfId="4" applyFont="1" applyBorder="1" applyAlignment="1" applyProtection="1">
      <alignment horizontal="center"/>
    </xf>
    <xf numFmtId="0" fontId="34" fillId="0" borderId="9" xfId="4" applyFont="1" applyBorder="1" applyAlignment="1" applyProtection="1">
      <alignment horizontal="center" vertical="top"/>
    </xf>
    <xf numFmtId="0" fontId="34" fillId="0" borderId="4" xfId="4" applyFont="1" applyBorder="1" applyAlignment="1" applyProtection="1">
      <alignment vertical="center"/>
    </xf>
    <xf numFmtId="0" fontId="66" fillId="0" borderId="4" xfId="4" applyFont="1" applyBorder="1" applyAlignment="1" applyProtection="1">
      <alignment vertical="center"/>
    </xf>
    <xf numFmtId="0" fontId="34" fillId="0" borderId="4" xfId="4" applyFont="1" applyBorder="1" applyAlignment="1" applyProtection="1">
      <alignment vertical="center" wrapText="1"/>
    </xf>
    <xf numFmtId="0" fontId="64" fillId="0" borderId="0" xfId="4" applyFont="1" applyBorder="1" applyAlignment="1" applyProtection="1">
      <alignment horizontal="centerContinuous" vertical="center"/>
    </xf>
    <xf numFmtId="0" fontId="34" fillId="0" borderId="5" xfId="4" applyFont="1" applyBorder="1" applyAlignment="1" applyProtection="1">
      <alignment horizontal="centerContinuous" wrapText="1"/>
    </xf>
    <xf numFmtId="0" fontId="67" fillId="0" borderId="0" xfId="4" applyFont="1" applyBorder="1" applyAlignment="1" applyProtection="1">
      <alignment horizontal="centerContinuous" vertical="top"/>
    </xf>
    <xf numFmtId="0" fontId="64" fillId="0" borderId="0" xfId="4" applyFont="1" applyFill="1" applyBorder="1" applyAlignment="1" applyProtection="1">
      <alignment horizontal="centerContinuous" vertical="center"/>
    </xf>
    <xf numFmtId="0" fontId="34" fillId="0" borderId="12" xfId="4" applyFont="1" applyBorder="1" applyAlignment="1" applyProtection="1">
      <alignment horizontal="centerContinuous" vertical="center"/>
    </xf>
    <xf numFmtId="0" fontId="34" fillId="0" borderId="3" xfId="4" applyFont="1" applyBorder="1" applyAlignment="1" applyProtection="1">
      <alignment horizontal="centerContinuous" vertical="center"/>
    </xf>
    <xf numFmtId="0" fontId="72" fillId="0" borderId="2" xfId="4" applyFont="1" applyBorder="1" applyAlignment="1" applyProtection="1">
      <alignment horizontal="centerContinuous"/>
    </xf>
    <xf numFmtId="0" fontId="73" fillId="0" borderId="4" xfId="4" applyFont="1" applyBorder="1" applyAlignment="1" applyProtection="1">
      <alignment vertical="center"/>
    </xf>
    <xf numFmtId="0" fontId="34" fillId="0" borderId="11" xfId="4" applyFont="1" applyBorder="1" applyAlignment="1" applyProtection="1">
      <alignment horizontal="centerContinuous" vertical="top" wrapText="1"/>
    </xf>
    <xf numFmtId="0" fontId="34" fillId="0" borderId="4" xfId="4" applyFont="1" applyBorder="1" applyAlignment="1" applyProtection="1">
      <alignment horizontal="centerContinuous" vertical="center"/>
    </xf>
    <xf numFmtId="166" fontId="34" fillId="0" borderId="12" xfId="0" applyFont="1" applyBorder="1" applyAlignment="1">
      <alignment horizontal="left" vertical="top"/>
    </xf>
    <xf numFmtId="166" fontId="34" fillId="0" borderId="6" xfId="0" applyFont="1" applyBorder="1" applyAlignment="1">
      <alignment horizontal="left" vertical="top"/>
    </xf>
    <xf numFmtId="166" fontId="34" fillId="0" borderId="12" xfId="0" applyFont="1" applyBorder="1" applyAlignment="1">
      <alignment horizontal="left" vertical="center"/>
    </xf>
    <xf numFmtId="166" fontId="34" fillId="0" borderId="3" xfId="0" applyFont="1" applyBorder="1" applyAlignment="1">
      <alignment vertical="center"/>
    </xf>
    <xf numFmtId="166" fontId="40" fillId="0" borderId="3" xfId="0" applyFont="1" applyBorder="1"/>
    <xf numFmtId="166" fontId="34" fillId="0" borderId="4" xfId="0" applyFont="1" applyBorder="1" applyAlignment="1">
      <alignment vertical="center"/>
    </xf>
    <xf numFmtId="166" fontId="34" fillId="0" borderId="11" xfId="0" applyFont="1" applyBorder="1" applyAlignment="1">
      <alignment horizontal="left" vertical="center"/>
    </xf>
    <xf numFmtId="166" fontId="34" fillId="0" borderId="2" xfId="0" applyFont="1" applyBorder="1" applyAlignment="1">
      <alignment horizontal="center" vertical="center"/>
    </xf>
    <xf numFmtId="166" fontId="34" fillId="0" borderId="2" xfId="0" applyFont="1" applyBorder="1" applyAlignment="1">
      <alignment horizontal="left" vertical="center"/>
    </xf>
    <xf numFmtId="166" fontId="34" fillId="0" borderId="5" xfId="0" applyFont="1" applyBorder="1" applyAlignment="1">
      <alignment horizontal="center" vertical="center"/>
    </xf>
    <xf numFmtId="166" fontId="34" fillId="0" borderId="0" xfId="0" applyFont="1" applyBorder="1" applyAlignment="1">
      <alignment horizontal="center" vertical="center"/>
    </xf>
    <xf numFmtId="166" fontId="34" fillId="0" borderId="8" xfId="0" applyFont="1" applyBorder="1" applyAlignment="1">
      <alignment horizontal="center" vertical="center"/>
    </xf>
    <xf numFmtId="166" fontId="34" fillId="0" borderId="7" xfId="0" applyFont="1" applyBorder="1" applyAlignment="1">
      <alignment horizontal="center" vertical="center"/>
    </xf>
    <xf numFmtId="166" fontId="34" fillId="0" borderId="3" xfId="0" applyFont="1" applyBorder="1" applyAlignment="1">
      <alignment vertical="top"/>
    </xf>
    <xf numFmtId="166" fontId="34" fillId="0" borderId="6" xfId="0" applyFont="1" applyFill="1" applyBorder="1" applyAlignment="1">
      <alignment horizontal="left" wrapText="1"/>
    </xf>
    <xf numFmtId="166" fontId="44" fillId="0" borderId="0" xfId="0" applyFont="1" applyBorder="1"/>
    <xf numFmtId="166" fontId="34" fillId="0" borderId="0" xfId="0" applyFont="1" applyBorder="1" applyAlignment="1" applyProtection="1">
      <alignment horizontal="right" vertical="center"/>
      <protection locked="0"/>
    </xf>
    <xf numFmtId="166" fontId="39" fillId="0" borderId="12" xfId="0" applyFont="1" applyBorder="1" applyAlignment="1">
      <alignment horizontal="left" vertical="top"/>
    </xf>
    <xf numFmtId="0" fontId="34" fillId="0" borderId="0" xfId="3" applyFont="1" applyBorder="1" applyAlignment="1">
      <alignment vertical="top"/>
    </xf>
    <xf numFmtId="0" fontId="53" fillId="0" borderId="0" xfId="3" applyFont="1" applyAlignment="1">
      <alignment horizontal="left"/>
    </xf>
    <xf numFmtId="0" fontId="34" fillId="0" borderId="0" xfId="2" applyFont="1" applyAlignment="1">
      <alignment horizontal="left"/>
    </xf>
    <xf numFmtId="166" fontId="40" fillId="0" borderId="0" xfId="0" applyFont="1" applyAlignment="1">
      <alignment horizontal="left"/>
    </xf>
    <xf numFmtId="0" fontId="43" fillId="0" borderId="0" xfId="2" applyFont="1" applyBorder="1" applyAlignment="1">
      <alignment horizontal="left"/>
    </xf>
    <xf numFmtId="0" fontId="3" fillId="0" borderId="8" xfId="2" applyFont="1" applyBorder="1" applyAlignment="1">
      <alignment vertical="top"/>
    </xf>
    <xf numFmtId="0" fontId="35" fillId="0" borderId="8" xfId="2" applyFont="1" applyBorder="1" applyAlignment="1"/>
    <xf numFmtId="0" fontId="55" fillId="0" borderId="12" xfId="3" applyFont="1" applyBorder="1" applyAlignment="1">
      <alignment horizontal="centerContinuous"/>
    </xf>
    <xf numFmtId="0" fontId="55" fillId="0" borderId="3" xfId="3" applyFont="1" applyBorder="1" applyAlignment="1">
      <alignment horizontal="centerContinuous"/>
    </xf>
    <xf numFmtId="166" fontId="40" fillId="0" borderId="3" xfId="0" applyFont="1" applyBorder="1" applyAlignment="1">
      <alignment horizontal="centerContinuous"/>
    </xf>
    <xf numFmtId="0" fontId="58" fillId="0" borderId="0" xfId="2" applyFont="1" applyBorder="1" applyAlignment="1">
      <alignment horizontal="left" vertical="center"/>
    </xf>
    <xf numFmtId="0" fontId="3" fillId="0" borderId="3" xfId="2" applyFont="1" applyBorder="1" applyAlignment="1"/>
    <xf numFmtId="0" fontId="58" fillId="0" borderId="4" xfId="3" applyFont="1" applyBorder="1" applyAlignment="1">
      <alignment horizontal="left" vertical="center"/>
    </xf>
    <xf numFmtId="0" fontId="58" fillId="0" borderId="3" xfId="3" applyFont="1" applyBorder="1" applyAlignment="1">
      <alignment horizontal="left" vertical="top"/>
    </xf>
    <xf numFmtId="0" fontId="58" fillId="0" borderId="0" xfId="3" applyFont="1" applyAlignment="1">
      <alignment horizontal="left" vertical="top"/>
    </xf>
    <xf numFmtId="0" fontId="58" fillId="0" borderId="0" xfId="3" applyFont="1" applyBorder="1" applyAlignment="1">
      <alignment vertical="top"/>
    </xf>
    <xf numFmtId="0" fontId="58" fillId="0" borderId="0" xfId="3" applyFont="1" applyAlignment="1"/>
    <xf numFmtId="0" fontId="58" fillId="0" borderId="0" xfId="3" applyFont="1"/>
    <xf numFmtId="166" fontId="58" fillId="0" borderId="0" xfId="0" applyFont="1"/>
    <xf numFmtId="0" fontId="58" fillId="0" borderId="0" xfId="2" applyFont="1" applyBorder="1"/>
    <xf numFmtId="0" fontId="34" fillId="0" borderId="3" xfId="3" applyFont="1" applyBorder="1" applyAlignment="1">
      <alignment horizontal="centerContinuous"/>
    </xf>
    <xf numFmtId="0" fontId="58" fillId="0" borderId="3" xfId="3" applyFont="1" applyBorder="1" applyAlignment="1">
      <alignment horizontal="centerContinuous"/>
    </xf>
    <xf numFmtId="0" fontId="58" fillId="0" borderId="0" xfId="2" applyFont="1" applyBorder="1" applyAlignment="1">
      <alignment horizontal="left" vertical="top"/>
    </xf>
    <xf numFmtId="0" fontId="58" fillId="0" borderId="0" xfId="3" applyFont="1" applyAlignment="1">
      <alignment vertical="top"/>
    </xf>
    <xf numFmtId="0" fontId="40" fillId="0" borderId="0" xfId="3" applyFont="1" applyAlignment="1">
      <alignment vertical="center"/>
    </xf>
    <xf numFmtId="0" fontId="61" fillId="0" borderId="0" xfId="3" applyFont="1" applyAlignment="1">
      <alignment vertical="center"/>
    </xf>
    <xf numFmtId="0" fontId="61" fillId="0" borderId="0" xfId="3" applyFont="1" applyBorder="1" applyAlignment="1">
      <alignment vertical="top"/>
    </xf>
    <xf numFmtId="166" fontId="44" fillId="0" borderId="8" xfId="0" applyFont="1" applyFill="1" applyBorder="1" applyAlignment="1" applyProtection="1">
      <alignment horizontal="centerContinuous"/>
    </xf>
    <xf numFmtId="166" fontId="44" fillId="0" borderId="9" xfId="0" applyFont="1" applyFill="1" applyBorder="1" applyAlignment="1" applyProtection="1">
      <alignment horizontal="centerContinuous"/>
    </xf>
    <xf numFmtId="166" fontId="44" fillId="0" borderId="2" xfId="0" applyFont="1" applyFill="1" applyBorder="1" applyAlignment="1">
      <alignment vertical="top"/>
    </xf>
    <xf numFmtId="166" fontId="44" fillId="0" borderId="5" xfId="0" applyFont="1" applyFill="1" applyBorder="1" applyAlignment="1">
      <alignment vertical="top"/>
    </xf>
    <xf numFmtId="166" fontId="75" fillId="0" borderId="8" xfId="0" applyFont="1" applyFill="1" applyBorder="1" applyAlignment="1" applyProtection="1">
      <alignment horizontal="centerContinuous"/>
      <protection locked="0"/>
    </xf>
    <xf numFmtId="166" fontId="46" fillId="0" borderId="8" xfId="0" applyFont="1" applyFill="1" applyBorder="1" applyAlignment="1" applyProtection="1">
      <alignment horizontal="centerContinuous"/>
      <protection locked="0"/>
    </xf>
    <xf numFmtId="166" fontId="44" fillId="0" borderId="10" xfId="0" applyFont="1" applyBorder="1" applyAlignment="1" applyProtection="1">
      <alignment horizontal="left" vertical="center"/>
      <protection locked="0"/>
    </xf>
    <xf numFmtId="166" fontId="44" fillId="0" borderId="10" xfId="0" applyFont="1" applyBorder="1" applyAlignment="1" applyProtection="1">
      <alignment vertical="center"/>
    </xf>
    <xf numFmtId="166" fontId="44" fillId="0" borderId="8" xfId="0" applyFont="1" applyBorder="1" applyAlignment="1" applyProtection="1">
      <alignment vertical="center"/>
      <protection locked="0"/>
    </xf>
    <xf numFmtId="166" fontId="44" fillId="0" borderId="9" xfId="0" applyFont="1" applyBorder="1" applyAlignment="1" applyProtection="1">
      <alignment vertical="center"/>
      <protection locked="0"/>
    </xf>
    <xf numFmtId="166" fontId="44" fillId="0" borderId="0" xfId="0" applyFont="1" applyBorder="1" applyAlignment="1" applyProtection="1">
      <alignment vertical="center"/>
      <protection locked="0"/>
    </xf>
    <xf numFmtId="166" fontId="38" fillId="0" borderId="8" xfId="0" applyFont="1" applyBorder="1" applyAlignment="1">
      <alignment horizontal="left" vertical="center"/>
    </xf>
    <xf numFmtId="166" fontId="44" fillId="0" borderId="6" xfId="0" applyFont="1" applyFill="1" applyBorder="1"/>
    <xf numFmtId="0" fontId="44" fillId="0" borderId="8" xfId="2" applyFont="1" applyBorder="1"/>
    <xf numFmtId="0" fontId="44" fillId="0" borderId="8" xfId="2" applyFont="1" applyBorder="1" applyAlignment="1">
      <alignment horizontal="centerContinuous"/>
    </xf>
    <xf numFmtId="0" fontId="76" fillId="0" borderId="8" xfId="2" applyFont="1" applyBorder="1"/>
    <xf numFmtId="0" fontId="44" fillId="0" borderId="8" xfId="3" applyFont="1" applyBorder="1" applyAlignment="1">
      <alignment horizontal="right"/>
    </xf>
    <xf numFmtId="0" fontId="44" fillId="0" borderId="3" xfId="3" applyFont="1" applyBorder="1" applyAlignment="1">
      <alignment horizontal="right"/>
    </xf>
    <xf numFmtId="0" fontId="44" fillId="0" borderId="2" xfId="3" applyFont="1" applyBorder="1" applyAlignment="1">
      <alignment horizontal="right"/>
    </xf>
    <xf numFmtId="0" fontId="44" fillId="0" borderId="20" xfId="3" applyFont="1" applyBorder="1" applyAlignment="1">
      <alignment horizontal="right"/>
    </xf>
    <xf numFmtId="166" fontId="77" fillId="0" borderId="0" xfId="0" applyFont="1" applyAlignment="1">
      <alignment vertical="top"/>
    </xf>
    <xf numFmtId="166" fontId="77" fillId="0" borderId="0" xfId="0" applyFont="1"/>
    <xf numFmtId="166" fontId="44" fillId="0" borderId="0" xfId="0" applyFont="1"/>
    <xf numFmtId="3" fontId="44" fillId="0" borderId="0" xfId="0" applyNumberFormat="1" applyFont="1"/>
    <xf numFmtId="3" fontId="77" fillId="0" borderId="0" xfId="0" applyNumberFormat="1" applyFont="1"/>
    <xf numFmtId="166" fontId="44" fillId="0" borderId="0" xfId="0" applyFont="1" applyAlignment="1">
      <alignment horizontal="right"/>
    </xf>
    <xf numFmtId="166" fontId="44" fillId="0" borderId="0" xfId="0" applyFont="1" applyAlignment="1">
      <alignment vertical="top"/>
    </xf>
    <xf numFmtId="3" fontId="44" fillId="0" borderId="0" xfId="0" applyNumberFormat="1" applyFont="1" applyAlignment="1">
      <alignment horizontal="center"/>
    </xf>
    <xf numFmtId="166" fontId="44" fillId="0" borderId="0" xfId="0" applyFont="1" applyAlignment="1">
      <alignment horizontal="center"/>
    </xf>
    <xf numFmtId="3" fontId="77" fillId="0" borderId="0" xfId="0" applyNumberFormat="1" applyFont="1" applyAlignment="1">
      <alignment horizontal="center"/>
    </xf>
    <xf numFmtId="166" fontId="77" fillId="0" borderId="0" xfId="0" applyFont="1" applyAlignment="1">
      <alignment horizontal="center"/>
    </xf>
    <xf numFmtId="3" fontId="44" fillId="0" borderId="8" xfId="0" applyNumberFormat="1" applyFont="1" applyBorder="1" applyAlignment="1">
      <alignment horizontal="center" wrapText="1"/>
    </xf>
    <xf numFmtId="166" fontId="44" fillId="0" borderId="0" xfId="0" applyFont="1" applyAlignment="1">
      <alignment wrapText="1"/>
    </xf>
    <xf numFmtId="166" fontId="44" fillId="0" borderId="0" xfId="0" applyFont="1" applyAlignment="1">
      <alignment horizontal="center" wrapText="1"/>
    </xf>
    <xf numFmtId="166" fontId="44" fillId="0" borderId="8" xfId="0" applyFont="1" applyBorder="1" applyAlignment="1">
      <alignment horizontal="center" wrapText="1"/>
    </xf>
    <xf numFmtId="166" fontId="44" fillId="0" borderId="0" xfId="0" quotePrefix="1" applyFont="1"/>
    <xf numFmtId="10" fontId="44" fillId="0" borderId="0" xfId="0" applyNumberFormat="1" applyFont="1"/>
    <xf numFmtId="10" fontId="44" fillId="0" borderId="0" xfId="0" quotePrefix="1" applyNumberFormat="1" applyFont="1"/>
    <xf numFmtId="171" fontId="44" fillId="0" borderId="0" xfId="0" applyNumberFormat="1" applyFont="1"/>
    <xf numFmtId="0" fontId="34" fillId="0" borderId="0" xfId="5" applyFont="1" applyBorder="1" applyAlignment="1">
      <alignment horizontal="left" indent="1"/>
    </xf>
    <xf numFmtId="3" fontId="45" fillId="0" borderId="8" xfId="5" applyNumberFormat="1" applyFont="1" applyBorder="1" applyAlignment="1" applyProtection="1">
      <alignment horizontal="left" vertical="center" indent="1"/>
      <protection locked="0"/>
    </xf>
    <xf numFmtId="0" fontId="44" fillId="0" borderId="0" xfId="5" applyFont="1" applyBorder="1" applyAlignment="1" applyProtection="1">
      <alignment horizontal="left" vertical="center" indent="1"/>
    </xf>
    <xf numFmtId="0" fontId="58" fillId="0" borderId="0" xfId="5" applyFont="1" applyBorder="1" applyAlignment="1" applyProtection="1">
      <alignment horizontal="left" vertical="top" indent="1"/>
      <protection locked="0"/>
    </xf>
    <xf numFmtId="0" fontId="58" fillId="0" borderId="0" xfId="5" applyFont="1" applyBorder="1" applyAlignment="1">
      <alignment horizontal="left" vertical="top" indent="1"/>
    </xf>
    <xf numFmtId="0" fontId="58" fillId="0" borderId="0" xfId="5" applyFont="1" applyBorder="1" applyAlignment="1" applyProtection="1">
      <alignment horizontal="left" vertical="center" indent="1"/>
      <protection locked="0"/>
    </xf>
    <xf numFmtId="164" fontId="14" fillId="0" borderId="0" xfId="0" quotePrefix="1" applyNumberFormat="1" applyFont="1" applyBorder="1" applyProtection="1"/>
    <xf numFmtId="170" fontId="78" fillId="0" borderId="0" xfId="0" applyNumberFormat="1" applyFont="1" applyBorder="1" applyAlignment="1">
      <alignment horizontal="center" vertical="center"/>
    </xf>
    <xf numFmtId="164" fontId="14" fillId="0" borderId="2" xfId="0" quotePrefix="1" applyNumberFormat="1" applyFont="1" applyBorder="1" applyAlignment="1" applyProtection="1">
      <alignment horizontal="centerContinuous"/>
    </xf>
    <xf numFmtId="164" fontId="14" fillId="0" borderId="0" xfId="0" quotePrefix="1" applyNumberFormat="1" applyFont="1" applyBorder="1" applyAlignment="1" applyProtection="1">
      <alignment horizontal="centerContinuous" vertical="top"/>
    </xf>
    <xf numFmtId="166" fontId="44" fillId="0" borderId="8" xfId="0" applyFont="1" applyBorder="1" applyAlignment="1" applyProtection="1">
      <alignment horizontal="left" vertical="center"/>
    </xf>
    <xf numFmtId="166" fontId="44" fillId="0" borderId="8" xfId="0" applyFont="1" applyBorder="1" applyAlignment="1" applyProtection="1">
      <alignment vertical="center"/>
    </xf>
    <xf numFmtId="166" fontId="44" fillId="0" borderId="9" xfId="0" applyFont="1" applyBorder="1" applyAlignment="1" applyProtection="1">
      <alignment vertical="center"/>
    </xf>
    <xf numFmtId="166" fontId="14" fillId="0" borderId="2" xfId="0" applyFont="1" applyBorder="1" applyAlignment="1" applyProtection="1">
      <alignment horizontal="left"/>
    </xf>
    <xf numFmtId="166" fontId="79" fillId="0" borderId="2" xfId="0" applyFont="1" applyBorder="1" applyAlignment="1" applyProtection="1">
      <alignment horizontal="right" vertical="center"/>
      <protection locked="0"/>
    </xf>
    <xf numFmtId="166" fontId="79" fillId="0" borderId="0" xfId="0" applyFont="1" applyBorder="1" applyAlignment="1" applyProtection="1">
      <alignment horizontal="right" vertical="center"/>
      <protection locked="0"/>
    </xf>
    <xf numFmtId="166" fontId="80" fillId="0" borderId="8" xfId="0" applyFont="1" applyBorder="1" applyAlignment="1" applyProtection="1">
      <alignment horizontal="left" vertical="center"/>
    </xf>
    <xf numFmtId="166" fontId="58" fillId="0" borderId="8" xfId="0" applyFont="1" applyBorder="1" applyAlignment="1" applyProtection="1">
      <alignment horizontal="right" vertical="center"/>
      <protection locked="0"/>
    </xf>
    <xf numFmtId="166" fontId="58" fillId="0" borderId="8" xfId="0" applyFont="1" applyBorder="1" applyAlignment="1" applyProtection="1">
      <alignment vertical="center"/>
      <protection locked="0"/>
    </xf>
    <xf numFmtId="166" fontId="58" fillId="0" borderId="8" xfId="0" applyFont="1" applyBorder="1" applyAlignment="1" applyProtection="1">
      <alignment vertical="center"/>
    </xf>
    <xf numFmtId="166" fontId="58" fillId="0" borderId="8" xfId="0" applyFont="1" applyBorder="1" applyAlignment="1" applyProtection="1">
      <alignment horizontal="right" vertical="center"/>
    </xf>
    <xf numFmtId="166" fontId="58" fillId="0" borderId="9" xfId="0" applyFont="1" applyBorder="1" applyAlignment="1" applyProtection="1">
      <alignment vertical="center"/>
    </xf>
    <xf numFmtId="166" fontId="44" fillId="0" borderId="10" xfId="0" applyFont="1" applyBorder="1" applyAlignment="1" applyProtection="1">
      <alignment vertical="center"/>
      <protection locked="0"/>
    </xf>
    <xf numFmtId="166" fontId="44" fillId="0" borderId="8" xfId="0" applyFont="1" applyBorder="1" applyAlignment="1" applyProtection="1"/>
    <xf numFmtId="166" fontId="18" fillId="0" borderId="8" xfId="0" applyFont="1" applyBorder="1" applyAlignment="1" applyProtection="1"/>
    <xf numFmtId="166" fontId="81" fillId="0" borderId="8" xfId="0" applyFont="1" applyBorder="1" applyAlignment="1" applyProtection="1">
      <alignment vertical="center"/>
    </xf>
    <xf numFmtId="166" fontId="44" fillId="0" borderId="7" xfId="0" applyFont="1" applyBorder="1" applyAlignment="1" applyProtection="1">
      <alignment vertical="center"/>
      <protection locked="0"/>
    </xf>
    <xf numFmtId="166" fontId="44" fillId="0" borderId="0" xfId="0" applyFont="1" applyBorder="1" applyAlignment="1" applyProtection="1">
      <alignment horizontal="left" vertical="center"/>
      <protection locked="0"/>
    </xf>
    <xf numFmtId="166" fontId="44" fillId="0" borderId="8" xfId="0" applyFont="1" applyBorder="1" applyAlignment="1" applyProtection="1">
      <alignment horizontal="left" vertical="center"/>
      <protection locked="0"/>
    </xf>
    <xf numFmtId="166" fontId="18" fillId="0" borderId="8" xfId="0" applyFont="1" applyBorder="1" applyAlignment="1" applyProtection="1">
      <alignment horizontal="left" vertical="center"/>
    </xf>
    <xf numFmtId="166" fontId="44" fillId="0" borderId="2" xfId="0" applyFont="1" applyBorder="1" applyAlignment="1">
      <alignment vertical="top"/>
    </xf>
    <xf numFmtId="166" fontId="44" fillId="0" borderId="5" xfId="0" applyFont="1" applyBorder="1" applyAlignment="1">
      <alignment vertical="top"/>
    </xf>
    <xf numFmtId="166" fontId="18" fillId="0" borderId="8" xfId="0" applyFont="1" applyBorder="1" applyAlignment="1" applyProtection="1">
      <alignment horizontal="left" vertical="center"/>
      <protection locked="0"/>
    </xf>
    <xf numFmtId="166" fontId="18" fillId="0" borderId="0" xfId="0" applyFont="1" applyBorder="1" applyAlignment="1" applyProtection="1">
      <alignment vertical="center"/>
      <protection locked="0"/>
    </xf>
    <xf numFmtId="166" fontId="44" fillId="0" borderId="8" xfId="0" applyFont="1" applyBorder="1" applyAlignment="1" applyProtection="1">
      <alignment horizontal="left" vertical="top"/>
      <protection locked="0"/>
    </xf>
    <xf numFmtId="166" fontId="44" fillId="0" borderId="8" xfId="0" applyFont="1" applyBorder="1" applyAlignment="1" applyProtection="1">
      <alignment horizontal="left" vertical="top"/>
    </xf>
    <xf numFmtId="166" fontId="12" fillId="0" borderId="5" xfId="0" applyFont="1" applyBorder="1" applyAlignment="1"/>
    <xf numFmtId="166" fontId="38" fillId="0" borderId="9" xfId="0" applyFont="1" applyBorder="1" applyAlignment="1">
      <alignment vertical="top"/>
    </xf>
    <xf numFmtId="166" fontId="82" fillId="0" borderId="0" xfId="0" applyFont="1" applyBorder="1" applyAlignment="1" applyProtection="1">
      <alignment horizontal="right" vertical="center"/>
      <protection locked="0"/>
    </xf>
    <xf numFmtId="166" fontId="44" fillId="0" borderId="6" xfId="0" applyFont="1" applyBorder="1" applyAlignment="1" applyProtection="1">
      <alignment horizontal="left" vertical="top"/>
    </xf>
    <xf numFmtId="166" fontId="44" fillId="0" borderId="0" xfId="0" applyFont="1" applyBorder="1" applyAlignment="1" applyProtection="1">
      <alignment horizontal="left" vertical="top"/>
    </xf>
    <xf numFmtId="166" fontId="15" fillId="0" borderId="7" xfId="0" applyFont="1" applyBorder="1" applyAlignment="1">
      <alignment horizontal="center"/>
    </xf>
    <xf numFmtId="166" fontId="15" fillId="0" borderId="7" xfId="0" applyFont="1" applyBorder="1" applyAlignment="1">
      <alignment horizontal="center" vertical="top"/>
    </xf>
    <xf numFmtId="164" fontId="44" fillId="0" borderId="10" xfId="0" applyNumberFormat="1" applyFont="1" applyBorder="1" applyAlignment="1">
      <alignment horizontal="centerContinuous" vertical="top"/>
    </xf>
    <xf numFmtId="164" fontId="44" fillId="0" borderId="8" xfId="0" applyNumberFormat="1" applyFont="1" applyBorder="1" applyAlignment="1" applyProtection="1">
      <alignment horizontal="centerContinuous" vertical="top"/>
      <protection locked="0"/>
    </xf>
    <xf numFmtId="164" fontId="44" fillId="0" borderId="10" xfId="0" applyNumberFormat="1" applyFont="1" applyBorder="1" applyAlignment="1" applyProtection="1">
      <alignment horizontal="centerContinuous" vertical="top"/>
      <protection locked="0"/>
    </xf>
    <xf numFmtId="164" fontId="44" fillId="0" borderId="8" xfId="0" applyNumberFormat="1" applyFont="1" applyBorder="1" applyAlignment="1">
      <alignment horizontal="centerContinuous" vertical="top"/>
    </xf>
    <xf numFmtId="3" fontId="44" fillId="0" borderId="9" xfId="0" applyNumberFormat="1" applyFont="1" applyBorder="1" applyAlignment="1" applyProtection="1">
      <alignment horizontal="centerContinuous"/>
    </xf>
    <xf numFmtId="3" fontId="44" fillId="0" borderId="10" xfId="0" applyNumberFormat="1" applyFont="1" applyBorder="1" applyAlignment="1" applyProtection="1">
      <alignment horizontal="centerContinuous" vertical="center"/>
    </xf>
    <xf numFmtId="166" fontId="34" fillId="0" borderId="6" xfId="0" applyFont="1" applyBorder="1" applyAlignment="1" applyProtection="1">
      <alignment horizontal="left" vertical="center"/>
    </xf>
    <xf numFmtId="164" fontId="44" fillId="0" borderId="0" xfId="0" applyNumberFormat="1" applyFont="1" applyBorder="1" applyAlignment="1" applyProtection="1">
      <alignment horizontal="left" vertical="center"/>
      <protection locked="0"/>
    </xf>
    <xf numFmtId="37" fontId="83" fillId="0" borderId="7" xfId="0" applyNumberFormat="1" applyFont="1" applyBorder="1" applyProtection="1"/>
    <xf numFmtId="166" fontId="44" fillId="0" borderId="6" xfId="0" applyFont="1" applyBorder="1" applyAlignment="1" applyProtection="1">
      <alignment horizontal="left" vertical="center"/>
    </xf>
    <xf numFmtId="169" fontId="80" fillId="0" borderId="8" xfId="0" applyNumberFormat="1" applyFont="1" applyBorder="1" applyAlignment="1" applyProtection="1">
      <alignment horizontal="right" vertical="center"/>
    </xf>
    <xf numFmtId="169" fontId="80" fillId="0" borderId="9" xfId="0" applyNumberFormat="1" applyFont="1" applyBorder="1" applyAlignment="1" applyProtection="1">
      <alignment horizontal="left" vertical="center"/>
      <protection locked="0"/>
    </xf>
    <xf numFmtId="166" fontId="18" fillId="0" borderId="0" xfId="0" applyFont="1" applyBorder="1" applyAlignment="1" applyProtection="1">
      <alignment horizontal="left" vertical="center"/>
      <protection locked="0"/>
    </xf>
    <xf numFmtId="166" fontId="8" fillId="0" borderId="0" xfId="0" applyFont="1" applyBorder="1" applyAlignment="1" applyProtection="1">
      <alignment horizontal="left"/>
    </xf>
    <xf numFmtId="166" fontId="8" fillId="0" borderId="0" xfId="0" applyFont="1" applyBorder="1"/>
    <xf numFmtId="166" fontId="8" fillId="0" borderId="7" xfId="0" applyFont="1" applyBorder="1" applyAlignment="1">
      <alignment horizontal="centerContinuous"/>
    </xf>
    <xf numFmtId="166" fontId="44" fillId="0" borderId="0" xfId="0" applyFont="1" applyBorder="1" applyAlignment="1" applyProtection="1">
      <alignment horizontal="center" vertical="center"/>
      <protection locked="0"/>
    </xf>
    <xf numFmtId="166" fontId="18" fillId="0" borderId="10" xfId="0" applyFont="1" applyBorder="1" applyAlignment="1" applyProtection="1">
      <alignment horizontal="left" vertical="center"/>
    </xf>
    <xf numFmtId="166" fontId="38" fillId="0" borderId="10" xfId="0" applyFont="1" applyBorder="1" applyAlignment="1" applyProtection="1">
      <alignment horizontal="left" vertical="center"/>
      <protection locked="0"/>
    </xf>
    <xf numFmtId="166" fontId="18" fillId="0" borderId="8" xfId="0" applyFont="1" applyBorder="1" applyAlignment="1" applyProtection="1">
      <alignment horizontal="centerContinuous" vertical="center"/>
    </xf>
    <xf numFmtId="166" fontId="44" fillId="0" borderId="8" xfId="0" applyFont="1" applyBorder="1" applyAlignment="1">
      <alignment horizontal="centerContinuous" vertical="center"/>
    </xf>
    <xf numFmtId="166" fontId="44" fillId="0" borderId="8" xfId="0" applyFont="1" applyBorder="1" applyAlignment="1" applyProtection="1">
      <alignment horizontal="centerContinuous" vertical="center"/>
      <protection locked="0"/>
    </xf>
    <xf numFmtId="166" fontId="44" fillId="0" borderId="9" xfId="0" applyFont="1" applyBorder="1" applyAlignment="1">
      <alignment horizontal="centerContinuous" vertical="center"/>
    </xf>
    <xf numFmtId="166" fontId="44" fillId="0" borderId="0" xfId="0" applyFont="1" applyFill="1" applyBorder="1" applyAlignment="1" applyProtection="1">
      <alignment vertical="center"/>
      <protection locked="0"/>
    </xf>
    <xf numFmtId="166" fontId="44" fillId="0" borderId="0" xfId="0" applyFont="1" applyFill="1" applyBorder="1" applyAlignment="1" applyProtection="1">
      <alignment horizontal="left" vertical="center"/>
      <protection locked="0"/>
    </xf>
    <xf numFmtId="166" fontId="44" fillId="0" borderId="6" xfId="0" applyFont="1" applyBorder="1" applyProtection="1"/>
    <xf numFmtId="166" fontId="44" fillId="0" borderId="0" xfId="0" applyFont="1" applyBorder="1" applyProtection="1"/>
    <xf numFmtId="164" fontId="44" fillId="0" borderId="21" xfId="0" quotePrefix="1" applyNumberFormat="1" applyFont="1" applyBorder="1" applyAlignment="1">
      <alignment horizontal="center"/>
    </xf>
    <xf numFmtId="164" fontId="44" fillId="0" borderId="21" xfId="0" quotePrefix="1" applyNumberFormat="1" applyFont="1" applyBorder="1" applyAlignment="1" applyProtection="1">
      <alignment horizontal="center"/>
      <protection locked="0"/>
    </xf>
    <xf numFmtId="166" fontId="14" fillId="0" borderId="10" xfId="0" applyFont="1" applyBorder="1" applyProtection="1"/>
    <xf numFmtId="166" fontId="14" fillId="0" borderId="8" xfId="0" applyFont="1" applyBorder="1" applyProtection="1"/>
    <xf numFmtId="164" fontId="44" fillId="0" borderId="16" xfId="0" quotePrefix="1" applyNumberFormat="1" applyFont="1" applyBorder="1" applyAlignment="1" applyProtection="1">
      <alignment horizontal="center"/>
    </xf>
    <xf numFmtId="166" fontId="84" fillId="0" borderId="0" xfId="0" applyFont="1" applyAlignment="1">
      <alignment horizontal="centerContinuous" vertical="top"/>
    </xf>
    <xf numFmtId="166" fontId="84" fillId="0" borderId="0" xfId="0" applyFont="1" applyAlignment="1">
      <alignment vertical="top"/>
    </xf>
    <xf numFmtId="164" fontId="44" fillId="0" borderId="8" xfId="0" applyNumberFormat="1" applyFont="1" applyBorder="1" applyAlignment="1" applyProtection="1">
      <alignment horizontal="centerContinuous" vertical="center"/>
      <protection locked="0"/>
    </xf>
    <xf numFmtId="0" fontId="58" fillId="0" borderId="8" xfId="5" applyFont="1" applyBorder="1" applyAlignment="1" applyProtection="1">
      <protection locked="0"/>
    </xf>
    <xf numFmtId="0" fontId="80" fillId="0" borderId="8" xfId="5" applyFont="1" applyBorder="1" applyAlignment="1"/>
    <xf numFmtId="170" fontId="42" fillId="0" borderId="8" xfId="0" applyNumberFormat="1" applyFont="1" applyBorder="1" applyAlignment="1">
      <alignment horizontal="right" vertical="center"/>
    </xf>
    <xf numFmtId="0" fontId="5" fillId="0" borderId="0" xfId="5" applyFont="1"/>
    <xf numFmtId="0" fontId="5" fillId="0" borderId="0" xfId="5" applyFont="1" applyAlignment="1">
      <alignment horizontal="centerContinuous" vertical="center"/>
    </xf>
    <xf numFmtId="164" fontId="44" fillId="0" borderId="0" xfId="5" quotePrefix="1" applyNumberFormat="1" applyFont="1" applyBorder="1" applyAlignment="1" applyProtection="1">
      <alignment horizontal="right" vertical="center"/>
      <protection locked="0"/>
    </xf>
    <xf numFmtId="164" fontId="44" fillId="0" borderId="0" xfId="5" quotePrefix="1" applyNumberFormat="1" applyFont="1" applyBorder="1" applyAlignment="1" applyProtection="1">
      <alignment horizontal="centerContinuous" vertical="center"/>
      <protection locked="0"/>
    </xf>
    <xf numFmtId="164" fontId="44" fillId="0" borderId="0" xfId="5" applyNumberFormat="1" applyFont="1" applyBorder="1" applyAlignment="1">
      <alignment horizontal="center" vertical="center"/>
    </xf>
    <xf numFmtId="0" fontId="45" fillId="0" borderId="8" xfId="5" applyFont="1" applyBorder="1" applyAlignment="1" applyProtection="1">
      <alignment horizontal="left" indent="1"/>
      <protection locked="0"/>
    </xf>
    <xf numFmtId="0" fontId="45" fillId="0" borderId="9" xfId="5" applyFont="1" applyBorder="1" applyProtection="1">
      <protection locked="0"/>
    </xf>
    <xf numFmtId="0" fontId="38" fillId="0" borderId="16" xfId="5" applyFont="1" applyBorder="1" applyAlignment="1">
      <alignment horizontal="center" vertical="top" wrapText="1"/>
    </xf>
    <xf numFmtId="3" fontId="44" fillId="0" borderId="16" xfId="5" applyNumberFormat="1" applyFont="1" applyBorder="1" applyAlignment="1" applyProtection="1">
      <alignment horizontal="center"/>
      <protection locked="0"/>
    </xf>
    <xf numFmtId="3" fontId="44" fillId="0" borderId="15" xfId="5" applyNumberFormat="1" applyFont="1" applyBorder="1" applyAlignment="1" applyProtection="1">
      <alignment horizontal="right"/>
      <protection locked="0"/>
    </xf>
    <xf numFmtId="3" fontId="44" fillId="0" borderId="12" xfId="5" applyNumberFormat="1" applyFont="1" applyBorder="1" applyAlignment="1" applyProtection="1">
      <alignment horizontal="right"/>
      <protection locked="0"/>
    </xf>
    <xf numFmtId="0" fontId="45" fillId="0" borderId="3" xfId="5" applyFont="1" applyBorder="1" applyAlignment="1" applyProtection="1">
      <alignment horizontal="left" indent="1"/>
      <protection locked="0"/>
    </xf>
    <xf numFmtId="0" fontId="45" fillId="0" borderId="4" xfId="5" applyFont="1" applyBorder="1" applyProtection="1">
      <protection locked="0"/>
    </xf>
    <xf numFmtId="0" fontId="40" fillId="0" borderId="15" xfId="5" applyFont="1" applyBorder="1" applyAlignment="1" applyProtection="1">
      <alignment vertical="center" wrapText="1"/>
      <protection locked="0"/>
    </xf>
    <xf numFmtId="3" fontId="44" fillId="0" borderId="15" xfId="5" applyNumberFormat="1" applyFont="1" applyBorder="1" applyAlignment="1" applyProtection="1">
      <alignment horizontal="center"/>
      <protection locked="0"/>
    </xf>
    <xf numFmtId="3" fontId="44" fillId="0" borderId="22" xfId="5" applyNumberFormat="1" applyFont="1" applyBorder="1" applyAlignment="1" applyProtection="1">
      <alignment horizontal="right" vertical="center"/>
      <protection locked="0"/>
    </xf>
    <xf numFmtId="3" fontId="45" fillId="0" borderId="2" xfId="5" applyNumberFormat="1" applyFont="1" applyBorder="1" applyAlignment="1">
      <alignment vertical="center"/>
    </xf>
    <xf numFmtId="3" fontId="45" fillId="0" borderId="0" xfId="5" applyNumberFormat="1" applyFont="1" applyBorder="1" applyAlignment="1">
      <alignment vertical="center"/>
    </xf>
    <xf numFmtId="3" fontId="45" fillId="0" borderId="7" xfId="5" applyNumberFormat="1" applyFont="1" applyBorder="1" applyAlignment="1">
      <alignment vertical="center"/>
    </xf>
    <xf numFmtId="3" fontId="45" fillId="0" borderId="9" xfId="5" applyNumberFormat="1" applyFont="1" applyBorder="1" applyAlignment="1" applyProtection="1">
      <alignment vertical="center"/>
      <protection locked="0"/>
    </xf>
    <xf numFmtId="3" fontId="44" fillId="0" borderId="0" xfId="5" applyNumberFormat="1" applyFont="1" applyBorder="1" applyAlignment="1" applyProtection="1">
      <alignment vertical="center"/>
    </xf>
    <xf numFmtId="3" fontId="45" fillId="0" borderId="0" xfId="5" applyNumberFormat="1" applyFont="1" applyBorder="1" applyAlignment="1" applyProtection="1">
      <alignment horizontal="left" vertical="center" indent="1"/>
      <protection locked="0"/>
    </xf>
    <xf numFmtId="3" fontId="45" fillId="0" borderId="0" xfId="5" applyNumberFormat="1" applyFont="1" applyBorder="1" applyAlignment="1" applyProtection="1">
      <alignment vertical="center"/>
      <protection locked="0"/>
    </xf>
    <xf numFmtId="3" fontId="45" fillId="0" borderId="0" xfId="5" applyNumberFormat="1" applyFont="1" applyBorder="1" applyAlignment="1" applyProtection="1">
      <alignment horizontal="right" vertical="center"/>
      <protection locked="0"/>
    </xf>
    <xf numFmtId="3" fontId="45" fillId="0" borderId="7" xfId="5" applyNumberFormat="1" applyFont="1" applyBorder="1" applyAlignment="1" applyProtection="1">
      <alignment vertical="center"/>
      <protection locked="0"/>
    </xf>
    <xf numFmtId="3" fontId="44" fillId="0" borderId="10" xfId="5" applyNumberFormat="1" applyFont="1" applyBorder="1" applyAlignment="1" applyProtection="1">
      <alignment vertical="center"/>
    </xf>
    <xf numFmtId="3" fontId="45" fillId="0" borderId="0" xfId="5" applyNumberFormat="1" applyFont="1" applyAlignment="1" applyProtection="1">
      <alignment vertical="center"/>
      <protection locked="0"/>
    </xf>
    <xf numFmtId="3" fontId="45" fillId="0" borderId="0" xfId="5" applyNumberFormat="1" applyFont="1" applyAlignment="1" applyProtection="1">
      <alignment horizontal="right" vertical="center"/>
      <protection locked="0"/>
    </xf>
    <xf numFmtId="3" fontId="45" fillId="0" borderId="5" xfId="5" applyNumberFormat="1" applyFont="1" applyBorder="1" applyAlignment="1" applyProtection="1">
      <alignment horizontal="right" vertical="center"/>
      <protection locked="0"/>
    </xf>
    <xf numFmtId="3" fontId="45" fillId="0" borderId="0" xfId="5" applyNumberFormat="1" applyFont="1" applyAlignment="1" applyProtection="1">
      <alignment horizontal="left" vertical="center" indent="1"/>
      <protection locked="0"/>
    </xf>
    <xf numFmtId="3" fontId="45" fillId="0" borderId="7" xfId="5" applyNumberFormat="1" applyFont="1" applyBorder="1" applyAlignment="1" applyProtection="1">
      <alignment horizontal="right" vertical="center"/>
      <protection locked="0"/>
    </xf>
    <xf numFmtId="3" fontId="45" fillId="0" borderId="9" xfId="5" applyNumberFormat="1" applyFont="1" applyBorder="1" applyAlignment="1" applyProtection="1">
      <alignment horizontal="right" vertical="center"/>
      <protection locked="0"/>
    </xf>
    <xf numFmtId="3" fontId="58" fillId="0" borderId="0" xfId="5" applyNumberFormat="1" applyFont="1" applyAlignment="1" applyProtection="1">
      <alignment vertical="center"/>
      <protection locked="0"/>
    </xf>
    <xf numFmtId="3" fontId="45" fillId="0" borderId="4" xfId="5" applyNumberFormat="1" applyFont="1" applyBorder="1" applyAlignment="1" applyProtection="1">
      <alignment vertical="center"/>
      <protection locked="0"/>
    </xf>
    <xf numFmtId="3" fontId="44" fillId="0" borderId="12" xfId="5" applyNumberFormat="1" applyFont="1" applyBorder="1" applyAlignment="1" applyProtection="1">
      <alignment vertical="center"/>
    </xf>
    <xf numFmtId="3" fontId="45" fillId="0" borderId="8" xfId="5" applyNumberFormat="1" applyFont="1" applyBorder="1" applyAlignment="1" applyProtection="1">
      <alignment horizontal="left" vertical="center"/>
      <protection locked="0"/>
    </xf>
    <xf numFmtId="3" fontId="85" fillId="0" borderId="22" xfId="5" applyNumberFormat="1" applyFont="1" applyBorder="1" applyAlignment="1" applyProtection="1">
      <alignment vertical="center"/>
    </xf>
    <xf numFmtId="3" fontId="45" fillId="0" borderId="3" xfId="5" applyNumberFormat="1" applyFont="1" applyBorder="1" applyProtection="1">
      <protection locked="0"/>
    </xf>
    <xf numFmtId="3" fontId="44" fillId="0" borderId="0" xfId="5" applyNumberFormat="1" applyFont="1" applyBorder="1" applyAlignment="1" applyProtection="1">
      <alignment vertical="center"/>
      <protection locked="0"/>
    </xf>
    <xf numFmtId="3" fontId="85" fillId="0" borderId="22" xfId="5" applyNumberFormat="1" applyFont="1" applyBorder="1" applyAlignment="1" applyProtection="1">
      <alignment horizontal="right" vertical="center"/>
    </xf>
    <xf numFmtId="3" fontId="58" fillId="0" borderId="0" xfId="5" applyNumberFormat="1" applyFont="1" applyAlignment="1" applyProtection="1">
      <alignment horizontal="left" vertical="center"/>
      <protection locked="0"/>
    </xf>
    <xf numFmtId="0" fontId="44" fillId="0" borderId="8" xfId="5" applyFont="1" applyBorder="1" applyAlignment="1" applyProtection="1">
      <protection locked="0"/>
    </xf>
    <xf numFmtId="170" fontId="86" fillId="0" borderId="0" xfId="0" applyNumberFormat="1" applyFont="1" applyBorder="1" applyAlignment="1">
      <alignment horizontal="center" vertical="center"/>
    </xf>
    <xf numFmtId="0" fontId="80" fillId="0" borderId="0" xfId="5" applyFont="1" applyBorder="1" applyAlignment="1">
      <alignment horizontal="centerContinuous"/>
    </xf>
    <xf numFmtId="10" fontId="87" fillId="0" borderId="23" xfId="4" applyNumberFormat="1" applyFont="1" applyBorder="1" applyAlignment="1" applyProtection="1">
      <alignment horizontal="center" vertical="center"/>
      <protection locked="0"/>
    </xf>
    <xf numFmtId="3" fontId="88" fillId="0" borderId="16" xfId="4" applyNumberFormat="1" applyFont="1" applyBorder="1" applyAlignment="1">
      <alignment vertical="center"/>
    </xf>
    <xf numFmtId="3" fontId="88" fillId="0" borderId="16" xfId="4" applyNumberFormat="1" applyFont="1" applyBorder="1" applyAlignment="1" applyProtection="1">
      <alignment vertical="center"/>
      <protection locked="0"/>
    </xf>
    <xf numFmtId="3" fontId="88" fillId="0" borderId="10" xfId="4" applyNumberFormat="1" applyFont="1" applyBorder="1" applyAlignment="1" applyProtection="1">
      <alignment vertical="center"/>
      <protection locked="0"/>
    </xf>
    <xf numFmtId="3" fontId="44" fillId="0" borderId="0" xfId="4" applyNumberFormat="1" applyFont="1" applyBorder="1" applyProtection="1">
      <protection locked="0"/>
    </xf>
    <xf numFmtId="3" fontId="88" fillId="0" borderId="15" xfId="4" applyNumberFormat="1" applyFont="1" applyBorder="1" applyAlignment="1">
      <alignment vertical="center"/>
    </xf>
    <xf numFmtId="3" fontId="88" fillId="0" borderId="15" xfId="4" applyNumberFormat="1" applyFont="1" applyBorder="1" applyAlignment="1" applyProtection="1">
      <alignment vertical="center"/>
      <protection locked="0"/>
    </xf>
    <xf numFmtId="3" fontId="88" fillId="0" borderId="12" xfId="4" applyNumberFormat="1" applyFont="1" applyBorder="1" applyAlignment="1" applyProtection="1">
      <alignment vertical="center"/>
      <protection locked="0"/>
    </xf>
    <xf numFmtId="0" fontId="4" fillId="0" borderId="0" xfId="4" applyFont="1" applyAlignment="1"/>
    <xf numFmtId="3" fontId="88" fillId="0" borderId="11" xfId="4" applyNumberFormat="1" applyFont="1" applyBorder="1" applyAlignment="1" applyProtection="1">
      <alignment vertical="center"/>
      <protection locked="0"/>
    </xf>
    <xf numFmtId="3" fontId="59" fillId="0" borderId="22" xfId="4" applyNumberFormat="1" applyFont="1" applyBorder="1" applyAlignment="1" applyProtection="1">
      <alignment horizontal="right" vertical="center"/>
      <protection locked="0"/>
    </xf>
    <xf numFmtId="3" fontId="85" fillId="0" borderId="0" xfId="4" applyNumberFormat="1" applyFont="1" applyBorder="1" applyAlignment="1" applyProtection="1">
      <alignment horizontal="right"/>
      <protection locked="0"/>
    </xf>
    <xf numFmtId="0" fontId="4" fillId="0" borderId="0" xfId="4" applyFont="1" applyBorder="1"/>
    <xf numFmtId="0" fontId="4" fillId="0" borderId="0" xfId="4" applyFont="1" applyAlignment="1">
      <alignment vertical="top"/>
    </xf>
    <xf numFmtId="0" fontId="44" fillId="0" borderId="0" xfId="4" applyFont="1" applyProtection="1">
      <protection locked="0"/>
    </xf>
    <xf numFmtId="0" fontId="44" fillId="0" borderId="0" xfId="4" applyFont="1" applyBorder="1" applyProtection="1">
      <protection locked="0"/>
    </xf>
    <xf numFmtId="0" fontId="46" fillId="0" borderId="0" xfId="4" applyFont="1" applyBorder="1" applyProtection="1">
      <protection locked="0"/>
    </xf>
    <xf numFmtId="0" fontId="75" fillId="0" borderId="0" xfId="4" applyFont="1" applyProtection="1">
      <protection locked="0"/>
    </xf>
    <xf numFmtId="0" fontId="44" fillId="0" borderId="8" xfId="4" applyFont="1" applyBorder="1" applyProtection="1">
      <protection locked="0"/>
    </xf>
    <xf numFmtId="0" fontId="55" fillId="0" borderId="0" xfId="3" applyFont="1" applyProtection="1">
      <protection locked="0"/>
    </xf>
    <xf numFmtId="0" fontId="55" fillId="0" borderId="2" xfId="3" applyFont="1" applyBorder="1" applyProtection="1">
      <protection locked="0"/>
    </xf>
    <xf numFmtId="0" fontId="55" fillId="0" borderId="0" xfId="3" applyFont="1" applyBorder="1" applyProtection="1">
      <protection locked="0"/>
    </xf>
    <xf numFmtId="0" fontId="40" fillId="0" borderId="0" xfId="3" applyFont="1" applyBorder="1" applyProtection="1">
      <protection locked="0"/>
    </xf>
    <xf numFmtId="0" fontId="40" fillId="0" borderId="2" xfId="3" applyFont="1" applyBorder="1" applyProtection="1">
      <protection locked="0"/>
    </xf>
    <xf numFmtId="0" fontId="40" fillId="0" borderId="0" xfId="3" applyFont="1" applyProtection="1">
      <protection locked="0"/>
    </xf>
    <xf numFmtId="0" fontId="4" fillId="0" borderId="8" xfId="4" applyFont="1" applyBorder="1"/>
    <xf numFmtId="170" fontId="86" fillId="0" borderId="8" xfId="0" applyNumberFormat="1" applyFont="1" applyBorder="1" applyAlignment="1">
      <alignment horizontal="center" vertical="center"/>
    </xf>
    <xf numFmtId="0" fontId="40" fillId="0" borderId="0" xfId="2" applyFont="1"/>
    <xf numFmtId="0" fontId="40" fillId="0" borderId="8" xfId="2" applyFont="1" applyBorder="1"/>
    <xf numFmtId="0" fontId="40" fillId="0" borderId="3" xfId="2" applyFont="1" applyBorder="1"/>
    <xf numFmtId="0" fontId="63" fillId="0" borderId="0" xfId="2" applyFont="1" applyBorder="1"/>
    <xf numFmtId="0" fontId="40" fillId="0" borderId="3" xfId="2" applyFont="1" applyBorder="1" applyAlignment="1">
      <alignment horizontal="centerContinuous" vertical="center"/>
    </xf>
    <xf numFmtId="0" fontId="40" fillId="0" borderId="0" xfId="2" applyFont="1" applyBorder="1" applyAlignment="1">
      <alignment vertical="center"/>
    </xf>
    <xf numFmtId="0" fontId="40" fillId="0" borderId="0" xfId="2" applyFont="1" applyBorder="1" applyAlignment="1" applyProtection="1">
      <alignment horizontal="right" vertical="center"/>
      <protection locked="0"/>
    </xf>
    <xf numFmtId="0" fontId="54" fillId="0" borderId="8" xfId="2" applyFont="1" applyBorder="1" applyAlignment="1" applyProtection="1">
      <protection locked="0"/>
    </xf>
    <xf numFmtId="0" fontId="58" fillId="0" borderId="8" xfId="2" applyFont="1" applyBorder="1" applyAlignment="1"/>
    <xf numFmtId="0" fontId="34" fillId="0" borderId="8" xfId="2" applyFont="1" applyBorder="1" applyAlignment="1"/>
    <xf numFmtId="0" fontId="40" fillId="0" borderId="8" xfId="2" applyFont="1" applyBorder="1" applyAlignment="1">
      <alignment vertical="center"/>
    </xf>
    <xf numFmtId="0" fontId="63" fillId="0" borderId="8" xfId="2" applyFont="1" applyBorder="1" applyAlignment="1">
      <alignment vertical="center"/>
    </xf>
    <xf numFmtId="0" fontId="54" fillId="0" borderId="0" xfId="2" applyFont="1" applyBorder="1" applyAlignment="1" applyProtection="1">
      <alignment horizontal="centerContinuous"/>
      <protection locked="0"/>
    </xf>
    <xf numFmtId="0" fontId="54" fillId="0" borderId="0" xfId="2" applyFont="1" applyBorder="1" applyAlignment="1">
      <alignment horizontal="centerContinuous"/>
    </xf>
    <xf numFmtId="0" fontId="54" fillId="0" borderId="0" xfId="2" applyFont="1" applyBorder="1" applyAlignment="1" applyProtection="1">
      <alignment horizontal="center"/>
      <protection locked="0"/>
    </xf>
    <xf numFmtId="0" fontId="40" fillId="0" borderId="0" xfId="2" applyFont="1" applyBorder="1" applyAlignment="1" applyProtection="1">
      <alignment horizontal="center"/>
      <protection locked="0"/>
    </xf>
    <xf numFmtId="0" fontId="40" fillId="0" borderId="0" xfId="2" applyFont="1" applyBorder="1" applyAlignment="1" applyProtection="1">
      <alignment horizontal="center" vertical="center"/>
      <protection locked="0"/>
    </xf>
    <xf numFmtId="0" fontId="63" fillId="0" borderId="0" xfId="2" applyFont="1" applyBorder="1" applyAlignment="1">
      <alignment vertical="top"/>
    </xf>
    <xf numFmtId="0" fontId="54" fillId="0" borderId="8" xfId="2" applyFont="1" applyBorder="1" applyAlignment="1" applyProtection="1">
      <alignment vertical="center"/>
      <protection locked="0"/>
    </xf>
    <xf numFmtId="0" fontId="40" fillId="0" borderId="3" xfId="2" applyFont="1" applyBorder="1" applyAlignment="1">
      <alignment horizontal="left"/>
    </xf>
    <xf numFmtId="0" fontId="40" fillId="0" borderId="0" xfId="2" applyFont="1" applyProtection="1">
      <protection locked="0"/>
    </xf>
    <xf numFmtId="0" fontId="40" fillId="0" borderId="8" xfId="3" applyFont="1" applyBorder="1"/>
    <xf numFmtId="0" fontId="40" fillId="0" borderId="2" xfId="2" applyFont="1" applyBorder="1"/>
    <xf numFmtId="164" fontId="44" fillId="0" borderId="8" xfId="2" quotePrefix="1" applyNumberFormat="1" applyFont="1" applyBorder="1" applyAlignment="1" applyProtection="1">
      <alignment horizontal="centerContinuous"/>
      <protection locked="0"/>
    </xf>
    <xf numFmtId="164" fontId="44" fillId="0" borderId="8" xfId="2" quotePrefix="1" applyNumberFormat="1" applyFont="1" applyBorder="1" applyAlignment="1">
      <alignment horizontal="centerContinuous"/>
    </xf>
    <xf numFmtId="164" fontId="44" fillId="0" borderId="8" xfId="2" applyNumberFormat="1" applyFont="1" applyBorder="1" applyAlignment="1">
      <alignment horizontal="centerContinuous"/>
    </xf>
    <xf numFmtId="0" fontId="44" fillId="0" borderId="8" xfId="2" applyFont="1" applyBorder="1" applyAlignment="1" applyProtection="1">
      <alignment horizontal="center" vertical="center"/>
      <protection locked="0"/>
    </xf>
    <xf numFmtId="0" fontId="40" fillId="0" borderId="0" xfId="2" applyFont="1" applyBorder="1" applyAlignment="1">
      <alignment horizontal="right" vertical="center"/>
    </xf>
    <xf numFmtId="0" fontId="44" fillId="0" borderId="8" xfId="2" applyFont="1" applyBorder="1" applyAlignment="1" applyProtection="1">
      <alignment horizontal="centerContinuous"/>
      <protection locked="0"/>
    </xf>
    <xf numFmtId="0" fontId="44" fillId="0" borderId="8" xfId="2" applyFont="1" applyBorder="1" applyAlignment="1">
      <alignment horizontal="left"/>
    </xf>
    <xf numFmtId="164" fontId="44" fillId="0" borderId="8" xfId="2" applyNumberFormat="1" applyFont="1" applyBorder="1" applyAlignment="1" applyProtection="1">
      <alignment horizontal="center"/>
      <protection locked="0"/>
    </xf>
    <xf numFmtId="37" fontId="42" fillId="0" borderId="0" xfId="3" applyNumberFormat="1" applyFont="1" applyBorder="1" applyProtection="1">
      <protection locked="0"/>
    </xf>
    <xf numFmtId="2" fontId="42" fillId="0" borderId="0" xfId="3" applyNumberFormat="1" applyFont="1" applyBorder="1" applyAlignment="1" applyProtection="1">
      <alignment horizontal="center"/>
      <protection locked="0"/>
    </xf>
    <xf numFmtId="37" fontId="42" fillId="0" borderId="0" xfId="3" applyNumberFormat="1" applyFont="1" applyBorder="1" applyAlignment="1" applyProtection="1">
      <alignment vertical="top"/>
    </xf>
    <xf numFmtId="0" fontId="63" fillId="0" borderId="3" xfId="2" applyFont="1" applyBorder="1" applyAlignment="1">
      <alignment vertical="center"/>
    </xf>
    <xf numFmtId="0" fontId="14" fillId="0" borderId="0" xfId="2" applyFont="1"/>
    <xf numFmtId="0" fontId="63" fillId="0" borderId="0" xfId="2" applyFont="1"/>
    <xf numFmtId="0" fontId="5" fillId="0" borderId="0" xfId="5" applyFont="1" applyFill="1" applyBorder="1"/>
    <xf numFmtId="0" fontId="5" fillId="2" borderId="0" xfId="5" applyFont="1" applyFill="1" applyBorder="1"/>
    <xf numFmtId="0" fontId="5" fillId="0" borderId="0" xfId="5" applyFont="1" applyBorder="1"/>
    <xf numFmtId="1" fontId="89" fillId="0" borderId="0" xfId="5" applyNumberFormat="1" applyFont="1" applyFill="1" applyBorder="1" applyAlignment="1">
      <alignment vertical="justify" wrapText="1"/>
    </xf>
    <xf numFmtId="164" fontId="44" fillId="0" borderId="8" xfId="5" quotePrefix="1" applyNumberFormat="1" applyFont="1" applyBorder="1" applyAlignment="1" applyProtection="1">
      <alignment horizontal="right" vertical="center"/>
      <protection locked="0"/>
    </xf>
    <xf numFmtId="164" fontId="44" fillId="0" borderId="21" xfId="5" quotePrefix="1" applyNumberFormat="1" applyFont="1" applyFill="1" applyBorder="1" applyAlignment="1" applyProtection="1">
      <alignment horizontal="centerContinuous" vertical="center"/>
      <protection locked="0"/>
    </xf>
    <xf numFmtId="0" fontId="18" fillId="0" borderId="0" xfId="5" applyNumberFormat="1" applyFont="1" applyBorder="1" applyAlignment="1" applyProtection="1">
      <alignment wrapText="1"/>
      <protection locked="0"/>
    </xf>
    <xf numFmtId="0" fontId="58" fillId="0" borderId="0" xfId="5" applyNumberFormat="1" applyFont="1" applyBorder="1" applyAlignment="1" applyProtection="1">
      <alignment wrapText="1"/>
      <protection locked="0"/>
    </xf>
    <xf numFmtId="0" fontId="18" fillId="0" borderId="13" xfId="5" applyNumberFormat="1" applyFont="1" applyFill="1" applyBorder="1" applyAlignment="1" applyProtection="1"/>
    <xf numFmtId="0" fontId="5" fillId="0" borderId="0" xfId="5" applyFont="1" applyFill="1" applyBorder="1" applyAlignment="1">
      <alignment vertical="justify"/>
    </xf>
    <xf numFmtId="1" fontId="89" fillId="0" borderId="0" xfId="5" applyNumberFormat="1" applyFont="1" applyFill="1" applyBorder="1" applyAlignment="1">
      <alignment vertical="center" wrapText="1"/>
    </xf>
    <xf numFmtId="0" fontId="18" fillId="0" borderId="0" xfId="5" applyNumberFormat="1" applyFont="1" applyBorder="1" applyAlignment="1" applyProtection="1">
      <alignment horizontal="left" indent="1"/>
      <protection locked="0"/>
    </xf>
    <xf numFmtId="0" fontId="18" fillId="0" borderId="0" xfId="5" applyNumberFormat="1" applyFont="1" applyBorder="1" applyAlignment="1" applyProtection="1">
      <protection locked="0"/>
    </xf>
    <xf numFmtId="0" fontId="58" fillId="0" borderId="0" xfId="5" applyNumberFormat="1" applyFont="1" applyBorder="1" applyAlignment="1" applyProtection="1">
      <protection locked="0"/>
    </xf>
    <xf numFmtId="0" fontId="18" fillId="0" borderId="21" xfId="5" applyNumberFormat="1" applyFont="1" applyFill="1" applyBorder="1" applyAlignment="1" applyProtection="1"/>
    <xf numFmtId="0" fontId="90" fillId="0" borderId="0" xfId="5" applyNumberFormat="1" applyFont="1" applyBorder="1" applyAlignment="1" applyProtection="1"/>
    <xf numFmtId="0" fontId="44" fillId="0" borderId="0" xfId="5" applyNumberFormat="1" applyFont="1" applyBorder="1" applyAlignment="1" applyProtection="1">
      <alignment horizontal="center" vertical="top"/>
      <protection locked="0"/>
    </xf>
    <xf numFmtId="3" fontId="44" fillId="0" borderId="21" xfId="5" applyNumberFormat="1" applyFont="1" applyFill="1" applyBorder="1" applyAlignment="1" applyProtection="1">
      <alignment vertical="top"/>
      <protection locked="0"/>
    </xf>
    <xf numFmtId="0" fontId="18" fillId="0" borderId="2" xfId="5" applyFont="1" applyBorder="1" applyAlignment="1" applyProtection="1">
      <alignment wrapText="1"/>
      <protection locked="0"/>
    </xf>
    <xf numFmtId="0" fontId="58" fillId="0" borderId="2" xfId="5" applyFont="1" applyBorder="1" applyAlignment="1" applyProtection="1">
      <protection locked="0"/>
    </xf>
    <xf numFmtId="3" fontId="18" fillId="0" borderId="2" xfId="5" applyNumberFormat="1" applyFont="1" applyBorder="1" applyAlignment="1" applyProtection="1">
      <protection locked="0"/>
    </xf>
    <xf numFmtId="167" fontId="58" fillId="0" borderId="2" xfId="5" applyNumberFormat="1" applyFont="1" applyBorder="1" applyAlignment="1" applyProtection="1">
      <protection locked="0"/>
    </xf>
    <xf numFmtId="3" fontId="18" fillId="0" borderId="13" xfId="5" applyNumberFormat="1" applyFont="1" applyFill="1" applyBorder="1" applyAlignment="1" applyProtection="1"/>
    <xf numFmtId="0" fontId="58" fillId="0" borderId="0" xfId="5" applyFont="1" applyBorder="1" applyAlignment="1" applyProtection="1">
      <alignment horizontal="left" indent="1"/>
      <protection locked="0"/>
    </xf>
    <xf numFmtId="0" fontId="58" fillId="0" borderId="0" xfId="5" applyFont="1" applyBorder="1" applyAlignment="1" applyProtection="1">
      <alignment horizontal="left"/>
      <protection locked="0"/>
    </xf>
    <xf numFmtId="0" fontId="80" fillId="0" borderId="0" xfId="5" applyFont="1" applyBorder="1" applyAlignment="1" applyProtection="1">
      <alignment horizontal="left"/>
      <protection locked="0"/>
    </xf>
    <xf numFmtId="0" fontId="58" fillId="0" borderId="0" xfId="5" applyFont="1" applyBorder="1" applyAlignment="1" applyProtection="1">
      <protection locked="0"/>
    </xf>
    <xf numFmtId="3" fontId="18" fillId="0" borderId="21" xfId="5" applyNumberFormat="1" applyFont="1" applyFill="1" applyBorder="1" applyAlignment="1" applyProtection="1"/>
    <xf numFmtId="0" fontId="70" fillId="0" borderId="0" xfId="5" applyFont="1" applyBorder="1" applyAlignment="1" applyProtection="1">
      <alignment horizontal="left"/>
      <protection locked="0"/>
    </xf>
    <xf numFmtId="0" fontId="91" fillId="0" borderId="0" xfId="5" applyFont="1" applyBorder="1" applyAlignment="1" applyProtection="1">
      <alignment horizontal="left"/>
      <protection locked="0"/>
    </xf>
    <xf numFmtId="3" fontId="58" fillId="0" borderId="0" xfId="5" applyNumberFormat="1" applyFont="1" applyBorder="1" applyAlignment="1" applyProtection="1">
      <alignment horizontal="left" vertical="top"/>
      <protection locked="0"/>
    </xf>
    <xf numFmtId="3" fontId="80" fillId="0" borderId="0" xfId="5" applyNumberFormat="1" applyFont="1" applyBorder="1" applyAlignment="1" applyProtection="1">
      <alignment horizontal="left" vertical="top"/>
      <protection locked="0"/>
    </xf>
    <xf numFmtId="3" fontId="58" fillId="0" borderId="0" xfId="5" applyNumberFormat="1" applyFont="1" applyBorder="1" applyAlignment="1" applyProtection="1">
      <alignment horizontal="left"/>
      <protection locked="0"/>
    </xf>
    <xf numFmtId="3" fontId="80" fillId="0" borderId="0" xfId="5" applyNumberFormat="1" applyFont="1" applyBorder="1" applyAlignment="1" applyProtection="1">
      <alignment horizontal="left"/>
      <protection locked="0"/>
    </xf>
    <xf numFmtId="0" fontId="18" fillId="0" borderId="2" xfId="5" applyFont="1" applyBorder="1" applyAlignment="1" applyProtection="1">
      <alignment vertical="center"/>
      <protection locked="0"/>
    </xf>
    <xf numFmtId="0" fontId="58" fillId="0" borderId="2" xfId="5" applyFont="1" applyBorder="1" applyAlignment="1" applyProtection="1">
      <alignment vertical="center"/>
      <protection locked="0"/>
    </xf>
    <xf numFmtId="3" fontId="18" fillId="0" borderId="13" xfId="5" applyNumberFormat="1" applyFont="1" applyBorder="1" applyAlignment="1" applyProtection="1">
      <alignment vertical="center"/>
    </xf>
    <xf numFmtId="0" fontId="5" fillId="0" borderId="0" xfId="5" applyFont="1" applyFill="1"/>
    <xf numFmtId="0" fontId="18" fillId="0" borderId="0" xfId="5" applyFont="1" applyBorder="1" applyAlignment="1" applyProtection="1">
      <alignment vertical="center"/>
      <protection locked="0"/>
    </xf>
    <xf numFmtId="3" fontId="18" fillId="0" borderId="21" xfId="5" applyNumberFormat="1" applyFont="1" applyBorder="1" applyAlignment="1" applyProtection="1">
      <alignment vertical="center"/>
    </xf>
    <xf numFmtId="0" fontId="18" fillId="0" borderId="0" xfId="5" applyFont="1" applyBorder="1" applyAlignment="1" applyProtection="1">
      <alignment horizontal="left" indent="1"/>
      <protection locked="0"/>
    </xf>
    <xf numFmtId="0" fontId="18" fillId="0" borderId="0" xfId="5" applyFont="1" applyBorder="1" applyAlignment="1" applyProtection="1">
      <protection locked="0"/>
    </xf>
    <xf numFmtId="3" fontId="18" fillId="0" borderId="21" xfId="5" applyNumberFormat="1" applyFont="1" applyBorder="1" applyAlignment="1" applyProtection="1"/>
    <xf numFmtId="3" fontId="44" fillId="0" borderId="15" xfId="5" applyNumberFormat="1" applyFont="1" applyFill="1" applyBorder="1" applyAlignment="1" applyProtection="1">
      <alignment vertical="center"/>
      <protection locked="0"/>
    </xf>
    <xf numFmtId="0" fontId="34" fillId="0" borderId="0" xfId="5" applyFont="1" applyBorder="1" applyAlignment="1" applyProtection="1">
      <alignment vertical="center"/>
    </xf>
    <xf numFmtId="3" fontId="18" fillId="0" borderId="21" xfId="5" applyNumberFormat="1" applyFont="1" applyFill="1" applyBorder="1" applyAlignment="1" applyProtection="1">
      <alignment vertical="center"/>
    </xf>
    <xf numFmtId="0" fontId="58" fillId="0" borderId="8" xfId="5" applyFont="1" applyBorder="1" applyAlignment="1" applyProtection="1">
      <alignment horizontal="left" vertical="center" indent="1"/>
      <protection locked="0"/>
    </xf>
    <xf numFmtId="0" fontId="58" fillId="0" borderId="8" xfId="5" applyFont="1" applyBorder="1" applyAlignment="1" applyProtection="1">
      <alignment vertical="center"/>
      <protection locked="0"/>
    </xf>
    <xf numFmtId="3" fontId="44" fillId="0" borderId="16" xfId="5" applyNumberFormat="1" applyFont="1" applyFill="1" applyBorder="1" applyAlignment="1" applyProtection="1">
      <alignment vertical="top"/>
      <protection locked="0"/>
    </xf>
    <xf numFmtId="0" fontId="5" fillId="0" borderId="0" xfId="5" applyFont="1" applyBorder="1" applyAlignment="1">
      <alignment vertical="top"/>
    </xf>
    <xf numFmtId="0" fontId="58" fillId="0" borderId="0" xfId="5" applyFont="1" applyBorder="1" applyAlignment="1" applyProtection="1">
      <alignment horizontal="left" vertical="center" indent="1"/>
    </xf>
    <xf numFmtId="0" fontId="80" fillId="0" borderId="0" xfId="5" applyFont="1" applyBorder="1" applyAlignment="1" applyProtection="1">
      <alignment vertical="center"/>
      <protection locked="0"/>
    </xf>
    <xf numFmtId="0" fontId="80" fillId="0" borderId="0" xfId="5" applyFont="1" applyBorder="1" applyAlignment="1" applyProtection="1">
      <alignment horizontal="left" vertical="center" indent="1"/>
      <protection locked="0"/>
    </xf>
    <xf numFmtId="0" fontId="80" fillId="0" borderId="8" xfId="5" applyFont="1" applyBorder="1" applyAlignment="1" applyProtection="1">
      <alignment horizontal="left" vertical="center" indent="1"/>
      <protection locked="0"/>
    </xf>
    <xf numFmtId="0" fontId="80" fillId="0" borderId="8" xfId="5" applyFont="1" applyBorder="1" applyAlignment="1" applyProtection="1">
      <alignment vertical="center"/>
      <protection locked="0"/>
    </xf>
    <xf numFmtId="3" fontId="44" fillId="0" borderId="21" xfId="5" applyNumberFormat="1" applyFont="1" applyFill="1" applyBorder="1" applyAlignment="1" applyProtection="1">
      <alignment vertical="center"/>
      <protection locked="0"/>
    </xf>
    <xf numFmtId="3" fontId="85" fillId="0" borderId="24" xfId="5" applyNumberFormat="1" applyFont="1" applyFill="1" applyBorder="1" applyAlignment="1" applyProtection="1">
      <alignment horizontal="right" vertical="center"/>
      <protection locked="0"/>
    </xf>
    <xf numFmtId="0" fontId="34" fillId="0" borderId="0" xfId="5" applyFont="1" applyAlignment="1" applyProtection="1">
      <alignment horizontal="center" vertical="center"/>
    </xf>
    <xf numFmtId="0" fontId="80" fillId="0" borderId="2" xfId="5" applyFont="1" applyBorder="1" applyAlignment="1" applyProtection="1">
      <alignment horizontal="left" vertical="center"/>
      <protection locked="0"/>
    </xf>
    <xf numFmtId="1" fontId="58" fillId="0" borderId="15" xfId="4" applyNumberFormat="1" applyFont="1" applyBorder="1" applyAlignment="1" applyProtection="1"/>
    <xf numFmtId="3" fontId="58" fillId="0" borderId="15" xfId="4" applyNumberFormat="1" applyFont="1" applyBorder="1" applyProtection="1"/>
    <xf numFmtId="3" fontId="58" fillId="0" borderId="15" xfId="4" applyNumberFormat="1" applyFont="1" applyBorder="1" applyProtection="1">
      <protection locked="0"/>
    </xf>
    <xf numFmtId="3" fontId="58" fillId="0" borderId="0" xfId="4" applyNumberFormat="1" applyFont="1" applyBorder="1" applyProtection="1">
      <protection locked="0"/>
    </xf>
    <xf numFmtId="3" fontId="58" fillId="0" borderId="12" xfId="4" applyNumberFormat="1" applyFont="1" applyBorder="1" applyProtection="1">
      <protection locked="0"/>
    </xf>
    <xf numFmtId="3" fontId="58" fillId="0" borderId="15" xfId="4" applyNumberFormat="1" applyFont="1" applyFill="1" applyBorder="1" applyProtection="1">
      <protection locked="0"/>
    </xf>
    <xf numFmtId="1" fontId="58" fillId="0" borderId="12" xfId="4" applyNumberFormat="1" applyFont="1" applyBorder="1" applyAlignment="1" applyProtection="1"/>
    <xf numFmtId="3" fontId="58" fillId="0" borderId="3" xfId="4" applyNumberFormat="1" applyFont="1" applyBorder="1" applyProtection="1">
      <protection locked="0"/>
    </xf>
    <xf numFmtId="3" fontId="58" fillId="0" borderId="12" xfId="4" applyNumberFormat="1" applyFont="1" applyBorder="1" applyProtection="1"/>
    <xf numFmtId="3" fontId="58" fillId="0" borderId="4" xfId="4" applyNumberFormat="1" applyFont="1" applyBorder="1" applyProtection="1"/>
    <xf numFmtId="3" fontId="58" fillId="0" borderId="12" xfId="4" applyNumberFormat="1" applyFont="1" applyFill="1" applyBorder="1" applyProtection="1"/>
    <xf numFmtId="3" fontId="58" fillId="0" borderId="4" xfId="4" applyNumberFormat="1" applyFont="1" applyFill="1" applyBorder="1" applyProtection="1">
      <protection locked="0"/>
    </xf>
    <xf numFmtId="3" fontId="58" fillId="0" borderId="0" xfId="4" applyNumberFormat="1" applyFont="1" applyFill="1" applyBorder="1" applyProtection="1"/>
    <xf numFmtId="3" fontId="58" fillId="0" borderId="0" xfId="4" applyNumberFormat="1" applyFont="1" applyFill="1" applyBorder="1" applyProtection="1">
      <protection locked="0"/>
    </xf>
    <xf numFmtId="3" fontId="58" fillId="0" borderId="6" xfId="4" applyNumberFormat="1" applyFont="1" applyFill="1" applyBorder="1" applyProtection="1">
      <protection locked="0"/>
    </xf>
    <xf numFmtId="3" fontId="58" fillId="0" borderId="3" xfId="4" applyNumberFormat="1" applyFont="1" applyBorder="1" applyProtection="1"/>
    <xf numFmtId="3" fontId="58" fillId="0" borderId="4" xfId="4" applyNumberFormat="1" applyFont="1" applyBorder="1" applyProtection="1">
      <protection locked="0"/>
    </xf>
    <xf numFmtId="1" fontId="58" fillId="0" borderId="0" xfId="4" applyNumberFormat="1" applyFont="1" applyBorder="1" applyAlignment="1" applyProtection="1"/>
    <xf numFmtId="3" fontId="58" fillId="0" borderId="6" xfId="4" applyNumberFormat="1" applyFont="1" applyBorder="1" applyProtection="1"/>
    <xf numFmtId="3" fontId="46" fillId="0" borderId="20" xfId="4" applyNumberFormat="1" applyFont="1" applyBorder="1" applyAlignment="1" applyProtection="1">
      <alignment horizontal="left" vertical="center"/>
    </xf>
    <xf numFmtId="0" fontId="34" fillId="0" borderId="0" xfId="4" applyFont="1" applyBorder="1" applyProtection="1"/>
    <xf numFmtId="0" fontId="18" fillId="0" borderId="0" xfId="4" applyFont="1" applyBorder="1" applyAlignment="1" applyProtection="1">
      <alignment vertical="center"/>
      <protection locked="0"/>
    </xf>
    <xf numFmtId="0" fontId="18" fillId="0" borderId="0" xfId="4" applyFont="1" applyAlignment="1" applyProtection="1">
      <alignment vertical="center"/>
      <protection locked="0"/>
    </xf>
    <xf numFmtId="0" fontId="92" fillId="0" borderId="0" xfId="4" applyFont="1" applyAlignment="1" applyProtection="1">
      <alignment vertical="center"/>
    </xf>
    <xf numFmtId="0" fontId="18" fillId="0" borderId="8" xfId="4" applyFont="1" applyBorder="1" applyAlignment="1" applyProtection="1">
      <alignment vertical="center"/>
      <protection locked="0"/>
    </xf>
    <xf numFmtId="0" fontId="80" fillId="0" borderId="0" xfId="4" applyFont="1" applyAlignment="1" applyProtection="1">
      <alignment horizontal="left"/>
      <protection locked="0"/>
    </xf>
    <xf numFmtId="0" fontId="80" fillId="0" borderId="0" xfId="4" applyFont="1" applyAlignment="1" applyProtection="1">
      <alignment horizontal="left"/>
    </xf>
    <xf numFmtId="3" fontId="44" fillId="3" borderId="8" xfId="0" applyNumberFormat="1" applyFont="1" applyFill="1" applyBorder="1" applyAlignment="1">
      <alignment horizontal="center" wrapText="1"/>
    </xf>
    <xf numFmtId="166" fontId="44" fillId="3" borderId="0" xfId="0" applyFont="1" applyFill="1" applyBorder="1" applyAlignment="1">
      <alignment wrapText="1"/>
    </xf>
    <xf numFmtId="166" fontId="44" fillId="3" borderId="0" xfId="0" applyFont="1" applyFill="1" applyAlignment="1">
      <alignment wrapText="1"/>
    </xf>
    <xf numFmtId="3" fontId="44" fillId="3" borderId="0" xfId="0" applyNumberFormat="1" applyFont="1" applyFill="1"/>
    <xf numFmtId="166" fontId="44" fillId="3" borderId="0" xfId="0" applyFont="1" applyFill="1"/>
    <xf numFmtId="166" fontId="44" fillId="3" borderId="0" xfId="0" quotePrefix="1" applyFont="1" applyFill="1"/>
    <xf numFmtId="171" fontId="44" fillId="3" borderId="0" xfId="0" applyNumberFormat="1" applyFont="1" applyFill="1"/>
    <xf numFmtId="3" fontId="38" fillId="0" borderId="0" xfId="5" applyNumberFormat="1" applyFont="1" applyAlignment="1">
      <alignment horizontal="left" vertical="center"/>
    </xf>
    <xf numFmtId="166" fontId="44" fillId="0" borderId="8" xfId="0" applyFont="1" applyBorder="1" applyAlignment="1">
      <alignment horizontal="center"/>
    </xf>
    <xf numFmtId="0" fontId="55" fillId="0" borderId="3" xfId="4" applyFont="1" applyBorder="1" applyAlignment="1">
      <alignment horizontal="left" vertical="center" wrapText="1"/>
    </xf>
    <xf numFmtId="166" fontId="17" fillId="0" borderId="2" xfId="0" applyFont="1" applyBorder="1" applyAlignment="1">
      <alignment horizontal="right" vertical="top"/>
    </xf>
    <xf numFmtId="166" fontId="38" fillId="0" borderId="2" xfId="0" applyFont="1" applyFill="1" applyBorder="1" applyAlignment="1">
      <alignment vertical="top"/>
    </xf>
    <xf numFmtId="166" fontId="35" fillId="0" borderId="6" xfId="0" applyFont="1" applyBorder="1" applyAlignment="1" applyProtection="1">
      <alignment horizontal="left" vertical="top"/>
    </xf>
    <xf numFmtId="166" fontId="35" fillId="0" borderId="0" xfId="0" applyFont="1" applyBorder="1" applyAlignment="1" applyProtection="1">
      <alignment horizontal="left" vertical="top"/>
    </xf>
    <xf numFmtId="166" fontId="14" fillId="0" borderId="10" xfId="0" applyFont="1" applyBorder="1" applyAlignment="1">
      <alignment vertical="top"/>
    </xf>
    <xf numFmtId="166" fontId="34" fillId="0" borderId="8" xfId="0" applyFont="1" applyBorder="1" applyAlignment="1">
      <alignment horizontal="left" vertical="center"/>
    </xf>
    <xf numFmtId="166" fontId="38" fillId="0" borderId="10" xfId="0" applyFont="1" applyBorder="1" applyAlignment="1" applyProtection="1">
      <alignment horizontal="left"/>
    </xf>
    <xf numFmtId="166" fontId="44" fillId="0" borderId="8" xfId="0" applyFont="1" applyBorder="1" applyAlignment="1" applyProtection="1">
      <alignment horizontal="right" vertical="center"/>
    </xf>
    <xf numFmtId="166" fontId="38" fillId="0" borderId="9" xfId="0" applyFont="1" applyBorder="1" applyAlignment="1" applyProtection="1">
      <alignment horizontal="left" vertical="center"/>
      <protection locked="0"/>
    </xf>
    <xf numFmtId="166" fontId="34" fillId="0" borderId="5" xfId="0" applyFont="1" applyBorder="1" applyAlignment="1">
      <alignment vertical="center"/>
    </xf>
    <xf numFmtId="166" fontId="38" fillId="0" borderId="2" xfId="0" applyFont="1" applyBorder="1" applyAlignment="1" applyProtection="1">
      <alignment horizontal="left"/>
    </xf>
    <xf numFmtId="166" fontId="34" fillId="0" borderId="11" xfId="0" applyFont="1" applyBorder="1" applyAlignment="1">
      <alignment vertical="center"/>
    </xf>
    <xf numFmtId="166" fontId="44" fillId="0" borderId="0" xfId="0" applyFont="1" applyBorder="1" applyAlignment="1">
      <alignment horizontal="left" vertical="center"/>
    </xf>
    <xf numFmtId="166" fontId="44" fillId="0" borderId="0" xfId="0" applyFont="1" applyBorder="1" applyAlignment="1">
      <alignment vertical="top"/>
    </xf>
    <xf numFmtId="166" fontId="44" fillId="0" borderId="7" xfId="0" applyFont="1" applyBorder="1" applyAlignment="1">
      <alignment vertical="top"/>
    </xf>
    <xf numFmtId="166" fontId="34" fillId="0" borderId="0" xfId="0" applyFont="1" applyBorder="1" applyAlignment="1">
      <alignment vertical="center"/>
    </xf>
    <xf numFmtId="166" fontId="44" fillId="0" borderId="8" xfId="0" applyFont="1" applyBorder="1" applyAlignment="1">
      <alignment vertical="top"/>
    </xf>
    <xf numFmtId="166" fontId="34" fillId="0" borderId="10" xfId="0" applyFont="1" applyBorder="1" applyAlignment="1" applyProtection="1">
      <alignment horizontal="left" vertical="center"/>
      <protection locked="0"/>
    </xf>
    <xf numFmtId="166" fontId="38" fillId="0" borderId="0" xfId="0" applyFont="1" applyBorder="1" applyAlignment="1">
      <alignment horizontal="right"/>
    </xf>
    <xf numFmtId="0" fontId="44" fillId="0" borderId="0" xfId="5" applyFont="1"/>
    <xf numFmtId="0" fontId="5" fillId="0" borderId="4" xfId="5" applyFont="1" applyBorder="1"/>
    <xf numFmtId="0" fontId="38" fillId="0" borderId="4" xfId="5" applyFont="1" applyBorder="1" applyAlignment="1">
      <alignment horizontal="right"/>
    </xf>
    <xf numFmtId="3" fontId="38" fillId="0" borderId="4" xfId="5" applyNumberFormat="1" applyFont="1" applyBorder="1" applyAlignment="1" applyProtection="1">
      <alignment horizontal="right"/>
      <protection locked="0"/>
    </xf>
    <xf numFmtId="3" fontId="88" fillId="0" borderId="12" xfId="4" applyNumberFormat="1" applyFont="1" applyBorder="1" applyAlignment="1">
      <alignment vertical="center"/>
    </xf>
    <xf numFmtId="0" fontId="40" fillId="0" borderId="15" xfId="4" applyFont="1" applyBorder="1" applyAlignment="1">
      <alignment horizontal="center"/>
    </xf>
    <xf numFmtId="0" fontId="40" fillId="0" borderId="3" xfId="4" applyFont="1" applyBorder="1" applyAlignment="1">
      <alignment horizontal="center"/>
    </xf>
    <xf numFmtId="172" fontId="44" fillId="0" borderId="0" xfId="0" applyNumberFormat="1" applyFont="1"/>
    <xf numFmtId="172" fontId="44" fillId="0" borderId="0" xfId="0" applyNumberFormat="1" applyFont="1" applyAlignment="1">
      <alignment horizontal="left"/>
    </xf>
    <xf numFmtId="172" fontId="44" fillId="0" borderId="0" xfId="0" applyNumberFormat="1" applyFont="1" applyAlignment="1">
      <alignment horizontal="center"/>
    </xf>
    <xf numFmtId="0" fontId="40" fillId="0" borderId="2" xfId="4" applyFont="1" applyBorder="1" applyAlignment="1">
      <alignment vertical="center"/>
    </xf>
    <xf numFmtId="0" fontId="34" fillId="0" borderId="2" xfId="4" applyFont="1" applyBorder="1" applyAlignment="1">
      <alignment vertical="center"/>
    </xf>
    <xf numFmtId="166" fontId="40" fillId="0" borderId="2" xfId="0" applyFont="1" applyBorder="1" applyAlignment="1">
      <alignment vertical="center"/>
    </xf>
    <xf numFmtId="0" fontId="40" fillId="0" borderId="2" xfId="4" applyFont="1" applyBorder="1" applyAlignment="1">
      <alignment horizontal="right" vertical="center"/>
    </xf>
    <xf numFmtId="0" fontId="58" fillId="0" borderId="2" xfId="4" applyFont="1" applyBorder="1" applyAlignment="1" applyProtection="1">
      <alignment horizontal="left" vertical="center"/>
      <protection locked="0"/>
    </xf>
    <xf numFmtId="0" fontId="34" fillId="0" borderId="2" xfId="2" applyFont="1" applyBorder="1" applyAlignment="1">
      <alignment vertical="center"/>
    </xf>
    <xf numFmtId="0" fontId="63" fillId="0" borderId="2" xfId="2" applyFont="1" applyBorder="1" applyAlignment="1">
      <alignment vertical="center"/>
    </xf>
    <xf numFmtId="0" fontId="48" fillId="0" borderId="2" xfId="4" applyFont="1" applyBorder="1" applyAlignment="1">
      <alignment horizontal="right" vertical="center"/>
    </xf>
    <xf numFmtId="166" fontId="54" fillId="0" borderId="0" xfId="0" applyFont="1" applyBorder="1"/>
    <xf numFmtId="0" fontId="54" fillId="0" borderId="3" xfId="2" applyFont="1" applyBorder="1" applyAlignment="1"/>
    <xf numFmtId="0" fontId="34" fillId="0" borderId="3" xfId="2" applyFont="1" applyBorder="1" applyAlignment="1"/>
    <xf numFmtId="0" fontId="40" fillId="0" borderId="3" xfId="2" applyFont="1" applyBorder="1" applyAlignment="1">
      <alignment vertical="center"/>
    </xf>
    <xf numFmtId="0" fontId="58" fillId="0" borderId="3" xfId="2" applyFont="1" applyBorder="1" applyAlignment="1">
      <alignment wrapText="1"/>
    </xf>
    <xf numFmtId="0" fontId="48" fillId="0" borderId="2" xfId="3" quotePrefix="1" applyFont="1" applyBorder="1" applyAlignment="1">
      <alignment vertical="top"/>
    </xf>
    <xf numFmtId="166" fontId="58" fillId="0" borderId="0" xfId="0" applyFont="1" applyAlignment="1"/>
    <xf numFmtId="0" fontId="94" fillId="0" borderId="0" xfId="2" applyFont="1" applyBorder="1" applyAlignment="1"/>
    <xf numFmtId="0" fontId="58" fillId="0" borderId="0" xfId="3" applyFont="1" applyAlignment="1">
      <alignment horizontal="right"/>
    </xf>
    <xf numFmtId="2" fontId="48" fillId="0" borderId="0" xfId="3" applyNumberFormat="1" applyFont="1" applyBorder="1" applyAlignment="1" applyProtection="1">
      <alignment horizontal="center" vertical="top"/>
      <protection locked="0"/>
    </xf>
    <xf numFmtId="37" fontId="46" fillId="0" borderId="8" xfId="3" applyNumberFormat="1" applyFont="1" applyBorder="1" applyAlignment="1" applyProtection="1"/>
    <xf numFmtId="37" fontId="46" fillId="0" borderId="24" xfId="3" applyNumberFormat="1" applyFont="1" applyBorder="1" applyAlignment="1" applyProtection="1"/>
    <xf numFmtId="3" fontId="44" fillId="0" borderId="8" xfId="0" applyNumberFormat="1" applyFont="1" applyBorder="1"/>
    <xf numFmtId="3" fontId="44" fillId="3" borderId="8" xfId="0" applyNumberFormat="1" applyFont="1" applyFill="1" applyBorder="1"/>
    <xf numFmtId="0" fontId="40" fillId="0" borderId="0" xfId="4" applyFont="1" applyAlignment="1" applyProtection="1">
      <alignment vertical="center"/>
    </xf>
    <xf numFmtId="0" fontId="73" fillId="0" borderId="2" xfId="4" applyFont="1" applyBorder="1" applyAlignment="1" applyProtection="1">
      <alignment vertical="center"/>
    </xf>
    <xf numFmtId="1" fontId="68" fillId="0" borderId="2" xfId="4" applyNumberFormat="1" applyFont="1" applyBorder="1" applyProtection="1"/>
    <xf numFmtId="3" fontId="38" fillId="0" borderId="2" xfId="4" applyNumberFormat="1" applyFont="1" applyBorder="1" applyProtection="1"/>
    <xf numFmtId="3" fontId="40" fillId="0" borderId="25" xfId="4" applyNumberFormat="1" applyFont="1" applyBorder="1" applyAlignment="1" applyProtection="1">
      <alignment horizontal="left" vertical="center"/>
      <protection locked="0"/>
    </xf>
    <xf numFmtId="0" fontId="43" fillId="0" borderId="15" xfId="5" applyFont="1" applyFill="1" applyBorder="1" applyAlignment="1">
      <alignment horizontal="center"/>
    </xf>
    <xf numFmtId="0" fontId="72" fillId="0" borderId="0" xfId="4" applyFont="1" applyBorder="1" applyAlignment="1" applyProtection="1">
      <alignment horizontal="centerContinuous" vertical="top"/>
    </xf>
    <xf numFmtId="0" fontId="36" fillId="0" borderId="0" xfId="4" applyFont="1" applyBorder="1" applyAlignment="1" applyProtection="1">
      <alignment horizontal="centerContinuous"/>
    </xf>
    <xf numFmtId="3" fontId="46" fillId="0" borderId="24" xfId="4" applyNumberFormat="1" applyFont="1" applyBorder="1" applyAlignment="1" applyProtection="1">
      <alignment horizontal="right" vertical="center"/>
    </xf>
    <xf numFmtId="0" fontId="38" fillId="0" borderId="5" xfId="5" applyFont="1" applyBorder="1" applyAlignment="1">
      <alignment vertical="justify"/>
    </xf>
    <xf numFmtId="170" fontId="42" fillId="0" borderId="0" xfId="0" applyNumberFormat="1" applyFont="1" applyBorder="1" applyAlignment="1">
      <alignment horizontal="right" vertical="center"/>
    </xf>
    <xf numFmtId="166" fontId="84" fillId="0" borderId="0" xfId="0" applyFont="1" applyBorder="1" applyAlignment="1">
      <alignment vertical="top"/>
    </xf>
    <xf numFmtId="0" fontId="36" fillId="0" borderId="0" xfId="5" applyFont="1" applyBorder="1" applyAlignment="1">
      <alignment horizontal="centerContinuous"/>
    </xf>
    <xf numFmtId="0" fontId="38" fillId="0" borderId="0" xfId="5" applyFont="1" applyBorder="1" applyAlignment="1">
      <alignment horizontal="center" vertical="center" wrapText="1"/>
    </xf>
    <xf numFmtId="3" fontId="44" fillId="0" borderId="0" xfId="5" applyNumberFormat="1" applyFont="1" applyBorder="1" applyAlignment="1" applyProtection="1">
      <alignment horizontal="right" vertical="center"/>
      <protection locked="0"/>
    </xf>
    <xf numFmtId="3" fontId="85" fillId="0" borderId="0" xfId="5" applyNumberFormat="1" applyFont="1" applyBorder="1" applyAlignment="1" applyProtection="1">
      <alignment vertical="center"/>
    </xf>
    <xf numFmtId="3" fontId="85" fillId="0" borderId="0" xfId="5" applyNumberFormat="1" applyFont="1" applyBorder="1" applyAlignment="1" applyProtection="1">
      <alignment horizontal="right" vertical="center"/>
    </xf>
    <xf numFmtId="166" fontId="95" fillId="0" borderId="0" xfId="0" applyFont="1"/>
    <xf numFmtId="166" fontId="68" fillId="0" borderId="0" xfId="0" applyFont="1" applyAlignment="1">
      <alignment horizontal="center" wrapText="1"/>
    </xf>
    <xf numFmtId="10" fontId="96" fillId="0" borderId="15" xfId="0" applyNumberFormat="1" applyFont="1" applyBorder="1" applyAlignment="1">
      <alignment horizontal="center"/>
    </xf>
    <xf numFmtId="166" fontId="96" fillId="0" borderId="15" xfId="0" applyFont="1" applyBorder="1" applyAlignment="1">
      <alignment horizontal="center"/>
    </xf>
    <xf numFmtId="2" fontId="96" fillId="0" borderId="15" xfId="0" applyNumberFormat="1" applyFont="1" applyBorder="1" applyAlignment="1">
      <alignment horizontal="center"/>
    </xf>
    <xf numFmtId="0" fontId="45" fillId="0" borderId="2" xfId="4" applyFont="1" applyBorder="1" applyAlignment="1">
      <alignment vertical="top"/>
    </xf>
    <xf numFmtId="0" fontId="34" fillId="0" borderId="2" xfId="4" applyFont="1" applyBorder="1" applyAlignment="1">
      <alignment vertical="top"/>
    </xf>
    <xf numFmtId="3" fontId="44" fillId="0" borderId="7" xfId="5" applyNumberFormat="1" applyFont="1" applyBorder="1" applyAlignment="1" applyProtection="1">
      <alignment horizontal="right"/>
      <protection locked="0"/>
    </xf>
    <xf numFmtId="3" fontId="44" fillId="0" borderId="26" xfId="5" applyNumberFormat="1" applyFont="1" applyBorder="1" applyAlignment="1" applyProtection="1">
      <alignment horizontal="right"/>
      <protection locked="0"/>
    </xf>
    <xf numFmtId="166" fontId="0" fillId="0" borderId="0" xfId="0" applyFont="1"/>
    <xf numFmtId="49" fontId="44" fillId="0" borderId="9" xfId="0" applyNumberFormat="1" applyFont="1" applyBorder="1" applyAlignment="1">
      <alignment vertical="top"/>
    </xf>
    <xf numFmtId="49" fontId="44" fillId="0" borderId="8" xfId="0" applyNumberFormat="1" applyFont="1" applyBorder="1" applyAlignment="1">
      <alignment horizontal="left" vertical="top"/>
    </xf>
    <xf numFmtId="166" fontId="44" fillId="0" borderId="9" xfId="0" quotePrefix="1" applyFont="1" applyBorder="1" applyAlignment="1">
      <alignment horizontal="center"/>
    </xf>
    <xf numFmtId="49" fontId="44" fillId="0" borderId="0" xfId="0" applyNumberFormat="1" applyFont="1" applyBorder="1" applyAlignment="1" applyProtection="1">
      <alignment horizontal="left" vertical="center"/>
      <protection locked="0"/>
    </xf>
    <xf numFmtId="166" fontId="97" fillId="0" borderId="0" xfId="1" applyNumberFormat="1" applyFont="1" applyFill="1" applyBorder="1" applyAlignment="1" applyProtection="1">
      <alignment horizontal="left" vertical="center"/>
      <protection locked="0"/>
    </xf>
    <xf numFmtId="166" fontId="34" fillId="0" borderId="6" xfId="0" applyFont="1" applyBorder="1" applyAlignment="1" applyProtection="1">
      <alignment horizontal="center" vertical="center"/>
      <protection locked="0"/>
    </xf>
    <xf numFmtId="166" fontId="44" fillId="0" borderId="6" xfId="0" applyFont="1" applyBorder="1" applyAlignment="1" applyProtection="1">
      <alignment horizontal="center" vertical="center"/>
      <protection locked="0"/>
    </xf>
    <xf numFmtId="166" fontId="44" fillId="0" borderId="0" xfId="0" applyFont="1" applyBorder="1" applyAlignment="1" applyProtection="1">
      <alignment horizontal="center" vertical="center"/>
      <protection locked="0"/>
    </xf>
    <xf numFmtId="164" fontId="44" fillId="0" borderId="10" xfId="0" applyNumberFormat="1" applyFont="1" applyBorder="1" applyAlignment="1" applyProtection="1">
      <alignment horizontal="center" vertical="center"/>
      <protection locked="0"/>
    </xf>
    <xf numFmtId="164" fontId="44" fillId="0" borderId="8" xfId="0" applyNumberFormat="1" applyFont="1" applyBorder="1" applyAlignment="1" applyProtection="1">
      <alignment horizontal="center" vertical="center"/>
      <protection locked="0"/>
    </xf>
    <xf numFmtId="166" fontId="44" fillId="0" borderId="8" xfId="0" applyFont="1" applyBorder="1" applyAlignment="1">
      <alignment horizontal="center" vertical="center"/>
    </xf>
    <xf numFmtId="166" fontId="44" fillId="0" borderId="9" xfId="0" applyFont="1" applyBorder="1" applyAlignment="1">
      <alignment horizontal="center" vertical="center"/>
    </xf>
    <xf numFmtId="166" fontId="34" fillId="0" borderId="7" xfId="0" applyFont="1" applyBorder="1" applyAlignment="1" applyProtection="1">
      <alignment horizontal="left" vertical="center"/>
      <protection locked="0"/>
    </xf>
    <xf numFmtId="166" fontId="34" fillId="0" borderId="9" xfId="0" applyFont="1" applyBorder="1" applyAlignment="1" applyProtection="1">
      <alignment horizontal="left" vertical="center"/>
      <protection locked="0"/>
    </xf>
    <xf numFmtId="3" fontId="44" fillId="0" borderId="10" xfId="0" applyNumberFormat="1" applyFont="1" applyFill="1" applyBorder="1" applyAlignment="1" applyProtection="1">
      <alignment horizontal="center" vertical="center"/>
    </xf>
    <xf numFmtId="3" fontId="44" fillId="0" borderId="9" xfId="0" applyNumberFormat="1" applyFont="1" applyFill="1" applyBorder="1" applyAlignment="1" applyProtection="1">
      <alignment horizontal="center" vertical="center"/>
    </xf>
    <xf numFmtId="166" fontId="44" fillId="0" borderId="8" xfId="0" applyFont="1" applyBorder="1" applyAlignment="1" applyProtection="1">
      <alignment horizontal="left" vertical="center"/>
      <protection locked="0"/>
    </xf>
    <xf numFmtId="166" fontId="44" fillId="0" borderId="9" xfId="0" applyFont="1" applyBorder="1" applyAlignment="1" applyProtection="1">
      <alignment horizontal="left" vertical="center"/>
      <protection locked="0"/>
    </xf>
    <xf numFmtId="166" fontId="44" fillId="0" borderId="7" xfId="0" applyFont="1" applyBorder="1" applyAlignment="1" applyProtection="1">
      <alignment horizontal="center" vertical="center"/>
      <protection locked="0"/>
    </xf>
    <xf numFmtId="166" fontId="34" fillId="0" borderId="3" xfId="0" applyFont="1" applyBorder="1" applyAlignment="1">
      <alignment horizontal="center" vertical="center"/>
    </xf>
    <xf numFmtId="166" fontId="38" fillId="0" borderId="11" xfId="0" applyFont="1" applyBorder="1" applyAlignment="1" applyProtection="1">
      <alignment horizontal="left" vertical="center"/>
    </xf>
    <xf numFmtId="166" fontId="38" fillId="0" borderId="2" xfId="0" applyFont="1" applyBorder="1" applyAlignment="1" applyProtection="1">
      <alignment horizontal="left" vertical="center"/>
    </xf>
    <xf numFmtId="166" fontId="38" fillId="0" borderId="10" xfId="0" applyFont="1" applyBorder="1" applyAlignment="1" applyProtection="1">
      <alignment horizontal="left" vertical="center"/>
    </xf>
    <xf numFmtId="166" fontId="38" fillId="0" borderId="8" xfId="0" applyFont="1" applyBorder="1" applyAlignment="1" applyProtection="1">
      <alignment horizontal="left" vertical="center"/>
    </xf>
    <xf numFmtId="166" fontId="38" fillId="0" borderId="2" xfId="0" applyFont="1" applyBorder="1" applyAlignment="1">
      <alignment horizontal="center" vertical="center"/>
    </xf>
    <xf numFmtId="166" fontId="38" fillId="0" borderId="8" xfId="0" applyFont="1" applyBorder="1" applyAlignment="1">
      <alignment horizontal="center" vertical="center"/>
    </xf>
    <xf numFmtId="166" fontId="40" fillId="0" borderId="11" xfId="0" applyFont="1" applyBorder="1" applyAlignment="1" applyProtection="1">
      <alignment horizontal="left" vertical="center"/>
      <protection locked="0"/>
    </xf>
    <xf numFmtId="166" fontId="40" fillId="0" borderId="2" xfId="0" applyFont="1" applyBorder="1" applyAlignment="1" applyProtection="1">
      <alignment horizontal="left" vertical="center"/>
      <protection locked="0"/>
    </xf>
    <xf numFmtId="166" fontId="40" fillId="0" borderId="10" xfId="0" applyFont="1" applyBorder="1" applyAlignment="1" applyProtection="1">
      <alignment horizontal="left" vertical="center"/>
      <protection locked="0"/>
    </xf>
    <xf numFmtId="166" fontId="40" fillId="0" borderId="8" xfId="0" applyFont="1" applyBorder="1" applyAlignment="1" applyProtection="1">
      <alignment horizontal="left" vertical="center"/>
      <protection locked="0"/>
    </xf>
    <xf numFmtId="166" fontId="44" fillId="0" borderId="5" xfId="0" applyFont="1" applyBorder="1" applyAlignment="1">
      <alignment horizontal="center" vertical="center"/>
    </xf>
    <xf numFmtId="3" fontId="44" fillId="0" borderId="10" xfId="0" applyNumberFormat="1" applyFont="1" applyBorder="1" applyAlignment="1" applyProtection="1">
      <alignment horizontal="center" vertical="center"/>
    </xf>
    <xf numFmtId="3" fontId="44" fillId="0" borderId="8" xfId="0" applyNumberFormat="1" applyFont="1" applyBorder="1" applyAlignment="1" applyProtection="1">
      <alignment horizontal="center" vertical="center"/>
    </xf>
    <xf numFmtId="3" fontId="44" fillId="0" borderId="9" xfId="0" applyNumberFormat="1" applyFont="1" applyBorder="1" applyAlignment="1" applyProtection="1">
      <alignment horizontal="center" vertical="center"/>
    </xf>
    <xf numFmtId="0" fontId="35" fillId="0" borderId="27" xfId="5" applyFont="1" applyBorder="1" applyAlignment="1">
      <alignment horizontal="left" vertical="top"/>
    </xf>
    <xf numFmtId="166" fontId="84" fillId="0" borderId="27" xfId="0" applyFont="1" applyBorder="1" applyAlignment="1">
      <alignment vertical="top"/>
    </xf>
    <xf numFmtId="0" fontId="38" fillId="0" borderId="12" xfId="5" applyFont="1" applyBorder="1" applyAlignment="1">
      <alignment horizontal="center" vertical="justify"/>
    </xf>
    <xf numFmtId="0" fontId="38" fillId="0" borderId="3" xfId="5" applyFont="1" applyBorder="1" applyAlignment="1">
      <alignment horizontal="center" vertical="justify"/>
    </xf>
    <xf numFmtId="0" fontId="38" fillId="0" borderId="4" xfId="5" applyFont="1" applyBorder="1" applyAlignment="1">
      <alignment horizontal="center" vertical="justify"/>
    </xf>
    <xf numFmtId="0" fontId="34" fillId="0" borderId="12" xfId="5" applyFont="1" applyBorder="1" applyAlignment="1">
      <alignment horizontal="center" vertical="top"/>
    </xf>
    <xf numFmtId="0" fontId="34" fillId="0" borderId="3" xfId="5" applyFont="1" applyBorder="1" applyAlignment="1">
      <alignment horizontal="center" vertical="top"/>
    </xf>
    <xf numFmtId="0" fontId="55" fillId="0" borderId="2" xfId="4" applyFont="1" applyBorder="1" applyAlignment="1">
      <alignment horizontal="left" vertical="top" wrapText="1"/>
    </xf>
    <xf numFmtId="0" fontId="55" fillId="0" borderId="5" xfId="4" applyFont="1" applyBorder="1" applyAlignment="1">
      <alignment horizontal="left" vertical="top" wrapText="1"/>
    </xf>
    <xf numFmtId="0" fontId="55" fillId="0" borderId="8" xfId="4" applyFont="1" applyBorder="1" applyAlignment="1">
      <alignment horizontal="left" vertical="top" wrapText="1"/>
    </xf>
    <xf numFmtId="0" fontId="55" fillId="0" borderId="9" xfId="4" applyFont="1" applyBorder="1" applyAlignment="1">
      <alignment horizontal="left" vertical="top" wrapText="1"/>
    </xf>
    <xf numFmtId="0" fontId="55" fillId="0" borderId="3" xfId="4" applyFont="1" applyBorder="1" applyAlignment="1">
      <alignment horizontal="left" vertical="center" wrapText="1"/>
    </xf>
    <xf numFmtId="0" fontId="55" fillId="0" borderId="4" xfId="4" applyFont="1" applyBorder="1" applyAlignment="1">
      <alignment horizontal="left" vertical="center" wrapText="1"/>
    </xf>
    <xf numFmtId="0" fontId="48" fillId="0" borderId="2" xfId="4" applyFont="1" applyBorder="1" applyAlignment="1">
      <alignment horizontal="left" vertical="center" wrapText="1"/>
    </xf>
    <xf numFmtId="0" fontId="46" fillId="0" borderId="5" xfId="4" applyFont="1" applyBorder="1" applyAlignment="1">
      <alignment horizontal="left" vertical="center" wrapText="1"/>
    </xf>
    <xf numFmtId="0" fontId="55" fillId="0" borderId="5" xfId="4" applyFont="1" applyBorder="1" applyAlignment="1">
      <alignment horizontal="left" vertical="center" wrapText="1" indent="1"/>
    </xf>
    <xf numFmtId="166" fontId="57" fillId="0" borderId="9" xfId="0" applyFont="1" applyBorder="1"/>
    <xf numFmtId="0" fontId="58" fillId="0" borderId="0" xfId="2" applyFont="1" applyBorder="1" applyAlignment="1">
      <alignment horizontal="left" vertical="center"/>
    </xf>
    <xf numFmtId="37" fontId="46" fillId="0" borderId="8" xfId="3" applyNumberFormat="1" applyFont="1" applyBorder="1" applyAlignment="1" applyProtection="1">
      <alignment horizontal="right"/>
      <protection locked="0"/>
    </xf>
    <xf numFmtId="0" fontId="58" fillId="0" borderId="0" xfId="2" applyFont="1" applyAlignment="1">
      <alignment horizontal="left" vertical="top" wrapText="1"/>
    </xf>
    <xf numFmtId="0" fontId="38" fillId="0" borderId="0" xfId="2" applyFont="1" applyAlignment="1">
      <alignment horizontal="left" vertical="top" wrapText="1"/>
    </xf>
    <xf numFmtId="0" fontId="58" fillId="0" borderId="0" xfId="2" quotePrefix="1" applyFont="1" applyAlignment="1">
      <alignment horizontal="left" vertical="top" wrapText="1"/>
    </xf>
    <xf numFmtId="0" fontId="44" fillId="0" borderId="8" xfId="5" applyFont="1" applyBorder="1" applyAlignment="1" applyProtection="1">
      <alignment horizontal="center"/>
      <protection locked="0"/>
    </xf>
    <xf numFmtId="0" fontId="58" fillId="0" borderId="0" xfId="2" applyFont="1" applyBorder="1" applyAlignment="1">
      <alignment horizontal="left" wrapText="1"/>
    </xf>
    <xf numFmtId="10" fontId="46" fillId="0" borderId="8" xfId="3" applyNumberFormat="1" applyFont="1" applyBorder="1" applyAlignment="1" applyProtection="1">
      <alignment horizontal="center"/>
      <protection locked="0"/>
    </xf>
    <xf numFmtId="166" fontId="77" fillId="3" borderId="0" xfId="0" applyFont="1" applyFill="1" applyAlignment="1">
      <alignment horizontal="center"/>
    </xf>
    <xf numFmtId="166" fontId="44" fillId="0" borderId="8" xfId="0" applyFont="1" applyBorder="1" applyAlignment="1">
      <alignment horizontal="center"/>
    </xf>
    <xf numFmtId="0" fontId="42" fillId="0" borderId="2" xfId="5" applyFont="1" applyBorder="1" applyAlignment="1">
      <alignment horizontal="center"/>
    </xf>
    <xf numFmtId="0" fontId="42" fillId="0" borderId="8" xfId="5" applyFont="1" applyBorder="1" applyAlignment="1">
      <alignment horizontal="center" vertical="top"/>
    </xf>
    <xf numFmtId="0" fontId="44" fillId="0" borderId="0" xfId="5" applyFont="1" applyBorder="1" applyAlignment="1" applyProtection="1">
      <alignment horizontal="center" vertical="center"/>
      <protection locked="0"/>
    </xf>
    <xf numFmtId="0" fontId="44" fillId="0" borderId="8" xfId="5" applyFont="1" applyBorder="1" applyAlignment="1" applyProtection="1">
      <alignment horizontal="center" vertical="center"/>
      <protection locked="0"/>
    </xf>
    <xf numFmtId="0" fontId="44" fillId="0" borderId="0" xfId="5" applyFont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_CHKLST1" xfId="2"/>
    <cellStyle name="Normal_CHKLST2" xfId="3"/>
    <cellStyle name="Normal_ENTBUDGT" xfId="4"/>
    <cellStyle name="Normal_FIRSTBUD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49</xdr:row>
      <xdr:rowOff>28575</xdr:rowOff>
    </xdr:from>
    <xdr:to>
      <xdr:col>6</xdr:col>
      <xdr:colOff>1371600</xdr:colOff>
      <xdr:row>53</xdr:row>
      <xdr:rowOff>0</xdr:rowOff>
    </xdr:to>
    <xdr:sp macro="" textlink="">
      <xdr:nvSpPr>
        <xdr:cNvPr id="1086" name="Text 62"/>
        <xdr:cNvSpPr txBox="1">
          <a:spLocks noChangeArrowheads="1"/>
        </xdr:cNvSpPr>
      </xdr:nvSpPr>
      <xdr:spPr bwMode="auto">
        <a:xfrm>
          <a:off x="47625" y="10315575"/>
          <a:ext cx="4191000" cy="666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14.  APPLICANT  ORGANIZATION  CERTIFICATION  AND ACCEPTANCE:  I certify that the statements herein are true, complete and accurate to the best of my knowledge, and accept the obligation to comply with Public Health Service terms and conditions if a grant is awarded as a result of this application. I am aware that any false, fictitious, or fraudulent statements or claims may subject me to criminal, civil, or administrative penalties. </a:t>
          </a:r>
        </a:p>
      </xdr:txBody>
    </xdr:sp>
    <xdr:clientData/>
  </xdr:twoCellAnchor>
  <xdr:twoCellAnchor>
    <xdr:from>
      <xdr:col>12</xdr:col>
      <xdr:colOff>76200</xdr:colOff>
      <xdr:row>8</xdr:row>
      <xdr:rowOff>19050</xdr:rowOff>
    </xdr:from>
    <xdr:to>
      <xdr:col>12</xdr:col>
      <xdr:colOff>209550</xdr:colOff>
      <xdr:row>8</xdr:row>
      <xdr:rowOff>142875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896100" y="1685925"/>
          <a:ext cx="133350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304800</xdr:colOff>
      <xdr:row>8</xdr:row>
      <xdr:rowOff>19050</xdr:rowOff>
    </xdr:from>
    <xdr:to>
      <xdr:col>13</xdr:col>
      <xdr:colOff>428625</xdr:colOff>
      <xdr:row>8</xdr:row>
      <xdr:rowOff>133350</xdr:rowOff>
    </xdr:to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7381875" y="16859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3</xdr:row>
      <xdr:rowOff>0</xdr:rowOff>
    </xdr:from>
    <xdr:to>
      <xdr:col>6</xdr:col>
      <xdr:colOff>1514475</xdr:colOff>
      <xdr:row>4</xdr:row>
      <xdr:rowOff>28575</xdr:rowOff>
    </xdr:to>
    <xdr:sp macro="" textlink="">
      <xdr:nvSpPr>
        <xdr:cNvPr id="1076" name="Text 52"/>
        <xdr:cNvSpPr txBox="1">
          <a:spLocks noChangeArrowheads="1"/>
        </xdr:cNvSpPr>
      </xdr:nvSpPr>
      <xdr:spPr bwMode="auto">
        <a:xfrm>
          <a:off x="57150" y="561975"/>
          <a:ext cx="432435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 Application</a:t>
          </a:r>
        </a:p>
      </xdr:txBody>
    </xdr:sp>
    <xdr:clientData/>
  </xdr:twoCellAnchor>
  <xdr:twoCellAnchor>
    <xdr:from>
      <xdr:col>8</xdr:col>
      <xdr:colOff>361950</xdr:colOff>
      <xdr:row>2</xdr:row>
      <xdr:rowOff>0</xdr:rowOff>
    </xdr:from>
    <xdr:to>
      <xdr:col>8</xdr:col>
      <xdr:colOff>361950</xdr:colOff>
      <xdr:row>3</xdr:row>
      <xdr:rowOff>0</xdr:rowOff>
    </xdr:to>
    <xdr:sp macro="" textlink="">
      <xdr:nvSpPr>
        <xdr:cNvPr id="1096" name="Line 72"/>
        <xdr:cNvSpPr>
          <a:spLocks noChangeShapeType="1"/>
        </xdr:cNvSpPr>
      </xdr:nvSpPr>
      <xdr:spPr bwMode="auto">
        <a:xfrm>
          <a:off x="5400675" y="3905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12</xdr:row>
      <xdr:rowOff>0</xdr:rowOff>
    </xdr:from>
    <xdr:to>
      <xdr:col>10</xdr:col>
      <xdr:colOff>123825</xdr:colOff>
      <xdr:row>14</xdr:row>
      <xdr:rowOff>0</xdr:rowOff>
    </xdr:to>
    <xdr:sp macro="" textlink="">
      <xdr:nvSpPr>
        <xdr:cNvPr id="1098" name="Line 74"/>
        <xdr:cNvSpPr>
          <a:spLocks noChangeShapeType="1"/>
        </xdr:cNvSpPr>
      </xdr:nvSpPr>
      <xdr:spPr bwMode="auto">
        <a:xfrm>
          <a:off x="6305550" y="25622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266700</xdr:colOff>
      <xdr:row>2</xdr:row>
      <xdr:rowOff>9525</xdr:rowOff>
    </xdr:from>
    <xdr:to>
      <xdr:col>10</xdr:col>
      <xdr:colOff>266700</xdr:colOff>
      <xdr:row>6</xdr:row>
      <xdr:rowOff>0</xdr:rowOff>
    </xdr:to>
    <xdr:sp macro="" textlink="">
      <xdr:nvSpPr>
        <xdr:cNvPr id="1113" name="Line 89"/>
        <xdr:cNvSpPr>
          <a:spLocks noChangeShapeType="1"/>
        </xdr:cNvSpPr>
      </xdr:nvSpPr>
      <xdr:spPr bwMode="auto">
        <a:xfrm flipH="1">
          <a:off x="6448425" y="4000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24</xdr:row>
      <xdr:rowOff>0</xdr:rowOff>
    </xdr:from>
    <xdr:to>
      <xdr:col>5</xdr:col>
      <xdr:colOff>152400</xdr:colOff>
      <xdr:row>25</xdr:row>
      <xdr:rowOff>180975</xdr:rowOff>
    </xdr:to>
    <xdr:sp macro="" textlink="">
      <xdr:nvSpPr>
        <xdr:cNvPr id="1121" name="Line 97"/>
        <xdr:cNvSpPr>
          <a:spLocks noChangeShapeType="1"/>
        </xdr:cNvSpPr>
      </xdr:nvSpPr>
      <xdr:spPr bwMode="auto">
        <a:xfrm flipH="1" flipV="1">
          <a:off x="2771775" y="5191125"/>
          <a:ext cx="0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419100</xdr:colOff>
      <xdr:row>24</xdr:row>
      <xdr:rowOff>0</xdr:rowOff>
    </xdr:from>
    <xdr:to>
      <xdr:col>9</xdr:col>
      <xdr:colOff>428625</xdr:colOff>
      <xdr:row>28</xdr:row>
      <xdr:rowOff>0</xdr:rowOff>
    </xdr:to>
    <xdr:sp macro="" textlink="">
      <xdr:nvSpPr>
        <xdr:cNvPr id="1142" name="Line 118"/>
        <xdr:cNvSpPr>
          <a:spLocks noChangeShapeType="1"/>
        </xdr:cNvSpPr>
      </xdr:nvSpPr>
      <xdr:spPr bwMode="auto">
        <a:xfrm flipH="1">
          <a:off x="6153150" y="5191125"/>
          <a:ext cx="9525" cy="7429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24</xdr:row>
      <xdr:rowOff>85725</xdr:rowOff>
    </xdr:from>
    <xdr:to>
      <xdr:col>0</xdr:col>
      <xdr:colOff>228600</xdr:colOff>
      <xdr:row>25</xdr:row>
      <xdr:rowOff>57150</xdr:rowOff>
    </xdr:to>
    <xdr:sp macro="" textlink="">
      <xdr:nvSpPr>
        <xdr:cNvPr id="1147" name="Rectangle 123"/>
        <xdr:cNvSpPr>
          <a:spLocks noChangeArrowheads="1"/>
        </xdr:cNvSpPr>
      </xdr:nvSpPr>
      <xdr:spPr bwMode="auto">
        <a:xfrm>
          <a:off x="104775" y="5276850"/>
          <a:ext cx="12382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33</xdr:row>
      <xdr:rowOff>47625</xdr:rowOff>
    </xdr:from>
    <xdr:to>
      <xdr:col>11</xdr:col>
      <xdr:colOff>95250</xdr:colOff>
      <xdr:row>33</xdr:row>
      <xdr:rowOff>161925</xdr:rowOff>
    </xdr:to>
    <xdr:sp macro="" textlink="">
      <xdr:nvSpPr>
        <xdr:cNvPr id="1161" name="Rectangle 137" descr="X"/>
        <xdr:cNvSpPr>
          <a:spLocks noChangeArrowheads="1"/>
        </xdr:cNvSpPr>
      </xdr:nvSpPr>
      <xdr:spPr bwMode="auto">
        <a:xfrm>
          <a:off x="6524625" y="69151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"/>
            </a:rPr>
            <a:t>X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"/>
            </a:rPr>
            <a:t>X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"/>
            </a:rPr>
            <a:t>X</a:t>
          </a:r>
        </a:p>
      </xdr:txBody>
    </xdr:sp>
    <xdr:clientData/>
  </xdr:twoCellAnchor>
  <xdr:twoCellAnchor>
    <xdr:from>
      <xdr:col>7</xdr:col>
      <xdr:colOff>104775</xdr:colOff>
      <xdr:row>36</xdr:row>
      <xdr:rowOff>47625</xdr:rowOff>
    </xdr:from>
    <xdr:to>
      <xdr:col>7</xdr:col>
      <xdr:colOff>228600</xdr:colOff>
      <xdr:row>36</xdr:row>
      <xdr:rowOff>161925</xdr:rowOff>
    </xdr:to>
    <xdr:sp macro="" textlink="">
      <xdr:nvSpPr>
        <xdr:cNvPr id="1162" name="Rectangle 138"/>
        <xdr:cNvSpPr>
          <a:spLocks noChangeArrowheads="1"/>
        </xdr:cNvSpPr>
      </xdr:nvSpPr>
      <xdr:spPr bwMode="auto">
        <a:xfrm>
          <a:off x="4543425" y="75438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361950</xdr:colOff>
      <xdr:row>33</xdr:row>
      <xdr:rowOff>85725</xdr:rowOff>
    </xdr:from>
    <xdr:to>
      <xdr:col>8</xdr:col>
      <xdr:colOff>495300</xdr:colOff>
      <xdr:row>33</xdr:row>
      <xdr:rowOff>85725</xdr:rowOff>
    </xdr:to>
    <xdr:sp macro="" textlink="">
      <xdr:nvSpPr>
        <xdr:cNvPr id="1163" name="Line 139"/>
        <xdr:cNvSpPr>
          <a:spLocks noChangeShapeType="1"/>
        </xdr:cNvSpPr>
      </xdr:nvSpPr>
      <xdr:spPr bwMode="auto">
        <a:xfrm>
          <a:off x="5400675" y="6953250"/>
          <a:ext cx="1333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8</xdr:col>
      <xdr:colOff>361950</xdr:colOff>
      <xdr:row>34</xdr:row>
      <xdr:rowOff>85725</xdr:rowOff>
    </xdr:from>
    <xdr:to>
      <xdr:col>8</xdr:col>
      <xdr:colOff>495300</xdr:colOff>
      <xdr:row>34</xdr:row>
      <xdr:rowOff>85725</xdr:rowOff>
    </xdr:to>
    <xdr:sp macro="" textlink="">
      <xdr:nvSpPr>
        <xdr:cNvPr id="1164" name="Line 140"/>
        <xdr:cNvSpPr>
          <a:spLocks noChangeShapeType="1"/>
        </xdr:cNvSpPr>
      </xdr:nvSpPr>
      <xdr:spPr bwMode="auto">
        <a:xfrm>
          <a:off x="5400675" y="7162800"/>
          <a:ext cx="1333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8</xdr:col>
      <xdr:colOff>361950</xdr:colOff>
      <xdr:row>35</xdr:row>
      <xdr:rowOff>85725</xdr:rowOff>
    </xdr:from>
    <xdr:to>
      <xdr:col>8</xdr:col>
      <xdr:colOff>495300</xdr:colOff>
      <xdr:row>35</xdr:row>
      <xdr:rowOff>85725</xdr:rowOff>
    </xdr:to>
    <xdr:sp macro="" textlink="">
      <xdr:nvSpPr>
        <xdr:cNvPr id="1165" name="Line 141"/>
        <xdr:cNvSpPr>
          <a:spLocks noChangeShapeType="1"/>
        </xdr:cNvSpPr>
      </xdr:nvSpPr>
      <xdr:spPr bwMode="auto">
        <a:xfrm>
          <a:off x="5400675" y="7372350"/>
          <a:ext cx="1333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13</xdr:col>
      <xdr:colOff>180975</xdr:colOff>
      <xdr:row>33</xdr:row>
      <xdr:rowOff>47625</xdr:rowOff>
    </xdr:from>
    <xdr:to>
      <xdr:col>13</xdr:col>
      <xdr:colOff>304800</xdr:colOff>
      <xdr:row>33</xdr:row>
      <xdr:rowOff>161925</xdr:rowOff>
    </xdr:to>
    <xdr:sp macro="" textlink="">
      <xdr:nvSpPr>
        <xdr:cNvPr id="1166" name="Rectangle 142"/>
        <xdr:cNvSpPr>
          <a:spLocks noChangeArrowheads="1"/>
        </xdr:cNvSpPr>
      </xdr:nvSpPr>
      <xdr:spPr bwMode="auto">
        <a:xfrm>
          <a:off x="7258050" y="69151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571500</xdr:colOff>
      <xdr:row>33</xdr:row>
      <xdr:rowOff>47625</xdr:rowOff>
    </xdr:from>
    <xdr:to>
      <xdr:col>9</xdr:col>
      <xdr:colOff>0</xdr:colOff>
      <xdr:row>33</xdr:row>
      <xdr:rowOff>161925</xdr:rowOff>
    </xdr:to>
    <xdr:sp macro="" textlink="">
      <xdr:nvSpPr>
        <xdr:cNvPr id="1167" name="Rectangle 143"/>
        <xdr:cNvSpPr>
          <a:spLocks noChangeArrowheads="1"/>
        </xdr:cNvSpPr>
      </xdr:nvSpPr>
      <xdr:spPr bwMode="auto">
        <a:xfrm>
          <a:off x="5610225" y="69151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571500</xdr:colOff>
      <xdr:row>34</xdr:row>
      <xdr:rowOff>47625</xdr:rowOff>
    </xdr:from>
    <xdr:to>
      <xdr:col>9</xdr:col>
      <xdr:colOff>0</xdr:colOff>
      <xdr:row>34</xdr:row>
      <xdr:rowOff>161925</xdr:rowOff>
    </xdr:to>
    <xdr:sp macro="" textlink="">
      <xdr:nvSpPr>
        <xdr:cNvPr id="1168" name="Rectangle 144"/>
        <xdr:cNvSpPr>
          <a:spLocks noChangeArrowheads="1"/>
        </xdr:cNvSpPr>
      </xdr:nvSpPr>
      <xdr:spPr bwMode="auto">
        <a:xfrm>
          <a:off x="5610225" y="71247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571500</xdr:colOff>
      <xdr:row>35</xdr:row>
      <xdr:rowOff>57150</xdr:rowOff>
    </xdr:from>
    <xdr:to>
      <xdr:col>9</xdr:col>
      <xdr:colOff>0</xdr:colOff>
      <xdr:row>35</xdr:row>
      <xdr:rowOff>171450</xdr:rowOff>
    </xdr:to>
    <xdr:sp macro="" textlink="">
      <xdr:nvSpPr>
        <xdr:cNvPr id="1169" name="Rectangle 145"/>
        <xdr:cNvSpPr>
          <a:spLocks noChangeArrowheads="1"/>
        </xdr:cNvSpPr>
      </xdr:nvSpPr>
      <xdr:spPr bwMode="auto">
        <a:xfrm>
          <a:off x="5610225" y="734377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219075</xdr:colOff>
      <xdr:row>35</xdr:row>
      <xdr:rowOff>57150</xdr:rowOff>
    </xdr:from>
    <xdr:to>
      <xdr:col>10</xdr:col>
      <xdr:colOff>342900</xdr:colOff>
      <xdr:row>35</xdr:row>
      <xdr:rowOff>171450</xdr:rowOff>
    </xdr:to>
    <xdr:sp macro="" textlink="">
      <xdr:nvSpPr>
        <xdr:cNvPr id="1170" name="Rectangle 146"/>
        <xdr:cNvSpPr>
          <a:spLocks noChangeArrowheads="1"/>
        </xdr:cNvSpPr>
      </xdr:nvSpPr>
      <xdr:spPr bwMode="auto">
        <a:xfrm>
          <a:off x="6400800" y="734377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36</xdr:row>
      <xdr:rowOff>47625</xdr:rowOff>
    </xdr:from>
    <xdr:to>
      <xdr:col>9</xdr:col>
      <xdr:colOff>76200</xdr:colOff>
      <xdr:row>36</xdr:row>
      <xdr:rowOff>161925</xdr:rowOff>
    </xdr:to>
    <xdr:sp macro="" textlink="">
      <xdr:nvSpPr>
        <xdr:cNvPr id="1171" name="Rectangle 147"/>
        <xdr:cNvSpPr>
          <a:spLocks noChangeArrowheads="1"/>
        </xdr:cNvSpPr>
      </xdr:nvSpPr>
      <xdr:spPr bwMode="auto">
        <a:xfrm>
          <a:off x="5686425" y="75438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22</xdr:row>
      <xdr:rowOff>104775</xdr:rowOff>
    </xdr:from>
    <xdr:to>
      <xdr:col>10</xdr:col>
      <xdr:colOff>257175</xdr:colOff>
      <xdr:row>23</xdr:row>
      <xdr:rowOff>57150</xdr:rowOff>
    </xdr:to>
    <xdr:sp macro="" textlink="">
      <xdr:nvSpPr>
        <xdr:cNvPr id="1175" name="Rectangle 151"/>
        <xdr:cNvSpPr>
          <a:spLocks noChangeArrowheads="1"/>
        </xdr:cNvSpPr>
      </xdr:nvSpPr>
      <xdr:spPr bwMode="auto">
        <a:xfrm>
          <a:off x="6324600" y="4972050"/>
          <a:ext cx="11430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22</xdr:row>
      <xdr:rowOff>104775</xdr:rowOff>
    </xdr:from>
    <xdr:to>
      <xdr:col>12</xdr:col>
      <xdr:colOff>219075</xdr:colOff>
      <xdr:row>23</xdr:row>
      <xdr:rowOff>57150</xdr:rowOff>
    </xdr:to>
    <xdr:sp macro="" textlink="">
      <xdr:nvSpPr>
        <xdr:cNvPr id="1176" name="Rectangle 152"/>
        <xdr:cNvSpPr>
          <a:spLocks noChangeArrowheads="1"/>
        </xdr:cNvSpPr>
      </xdr:nvSpPr>
      <xdr:spPr bwMode="auto">
        <a:xfrm>
          <a:off x="6924675" y="4972050"/>
          <a:ext cx="11430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676275</xdr:colOff>
      <xdr:row>11</xdr:row>
      <xdr:rowOff>66675</xdr:rowOff>
    </xdr:from>
    <xdr:to>
      <xdr:col>9</xdr:col>
      <xdr:colOff>114300</xdr:colOff>
      <xdr:row>11</xdr:row>
      <xdr:rowOff>190500</xdr:rowOff>
    </xdr:to>
    <xdr:sp macro="" textlink="">
      <xdr:nvSpPr>
        <xdr:cNvPr id="1177" name="Rectangle 153"/>
        <xdr:cNvSpPr>
          <a:spLocks noChangeArrowheads="1"/>
        </xdr:cNvSpPr>
      </xdr:nvSpPr>
      <xdr:spPr bwMode="auto">
        <a:xfrm>
          <a:off x="5715000" y="2362200"/>
          <a:ext cx="133350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11</xdr:row>
      <xdr:rowOff>66675</xdr:rowOff>
    </xdr:from>
    <xdr:to>
      <xdr:col>10</xdr:col>
      <xdr:colOff>209550</xdr:colOff>
      <xdr:row>11</xdr:row>
      <xdr:rowOff>190500</xdr:rowOff>
    </xdr:to>
    <xdr:sp macro="" textlink="">
      <xdr:nvSpPr>
        <xdr:cNvPr id="1178" name="Rectangle 154"/>
        <xdr:cNvSpPr>
          <a:spLocks noChangeArrowheads="1"/>
        </xdr:cNvSpPr>
      </xdr:nvSpPr>
      <xdr:spPr bwMode="auto">
        <a:xfrm>
          <a:off x="6257925" y="2362200"/>
          <a:ext cx="133350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24</xdr:row>
      <xdr:rowOff>85725</xdr:rowOff>
    </xdr:from>
    <xdr:to>
      <xdr:col>1</xdr:col>
      <xdr:colOff>152400</xdr:colOff>
      <xdr:row>25</xdr:row>
      <xdr:rowOff>57150</xdr:rowOff>
    </xdr:to>
    <xdr:sp macro="" textlink="">
      <xdr:nvSpPr>
        <xdr:cNvPr id="1179" name="Rectangle 155"/>
        <xdr:cNvSpPr>
          <a:spLocks noChangeArrowheads="1"/>
        </xdr:cNvSpPr>
      </xdr:nvSpPr>
      <xdr:spPr bwMode="auto">
        <a:xfrm>
          <a:off x="628650" y="5276850"/>
          <a:ext cx="12382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142875</xdr:colOff>
      <xdr:row>25</xdr:row>
      <xdr:rowOff>28575</xdr:rowOff>
    </xdr:from>
    <xdr:to>
      <xdr:col>2</xdr:col>
      <xdr:colOff>266700</xdr:colOff>
      <xdr:row>25</xdr:row>
      <xdr:rowOff>133350</xdr:rowOff>
    </xdr:to>
    <xdr:sp macro="" textlink="">
      <xdr:nvSpPr>
        <xdr:cNvPr id="1181" name="Rectangle 157"/>
        <xdr:cNvSpPr>
          <a:spLocks noChangeArrowheads="1"/>
        </xdr:cNvSpPr>
      </xdr:nvSpPr>
      <xdr:spPr bwMode="auto">
        <a:xfrm>
          <a:off x="1590675" y="5372100"/>
          <a:ext cx="12382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219075</xdr:colOff>
      <xdr:row>25</xdr:row>
      <xdr:rowOff>38100</xdr:rowOff>
    </xdr:from>
    <xdr:to>
      <xdr:col>3</xdr:col>
      <xdr:colOff>342900</xdr:colOff>
      <xdr:row>25</xdr:row>
      <xdr:rowOff>142875</xdr:rowOff>
    </xdr:to>
    <xdr:sp macro="" textlink="">
      <xdr:nvSpPr>
        <xdr:cNvPr id="1183" name="Rectangle 159"/>
        <xdr:cNvSpPr>
          <a:spLocks noChangeArrowheads="1"/>
        </xdr:cNvSpPr>
      </xdr:nvSpPr>
      <xdr:spPr bwMode="auto">
        <a:xfrm>
          <a:off x="2085975" y="5381625"/>
          <a:ext cx="12382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685800</xdr:colOff>
      <xdr:row>25</xdr:row>
      <xdr:rowOff>9525</xdr:rowOff>
    </xdr:from>
    <xdr:to>
      <xdr:col>6</xdr:col>
      <xdr:colOff>809625</xdr:colOff>
      <xdr:row>25</xdr:row>
      <xdr:rowOff>114300</xdr:rowOff>
    </xdr:to>
    <xdr:sp macro="" textlink="">
      <xdr:nvSpPr>
        <xdr:cNvPr id="1184" name="Rectangle 160"/>
        <xdr:cNvSpPr>
          <a:spLocks noChangeArrowheads="1"/>
        </xdr:cNvSpPr>
      </xdr:nvSpPr>
      <xdr:spPr bwMode="auto">
        <a:xfrm>
          <a:off x="3552825" y="5353050"/>
          <a:ext cx="12382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1133475</xdr:colOff>
      <xdr:row>25</xdr:row>
      <xdr:rowOff>9525</xdr:rowOff>
    </xdr:from>
    <xdr:to>
      <xdr:col>6</xdr:col>
      <xdr:colOff>1266825</xdr:colOff>
      <xdr:row>25</xdr:row>
      <xdr:rowOff>123825</xdr:rowOff>
    </xdr:to>
    <xdr:sp macro="" textlink="">
      <xdr:nvSpPr>
        <xdr:cNvPr id="1185" name="Rectangle 161"/>
        <xdr:cNvSpPr>
          <a:spLocks noChangeArrowheads="1"/>
        </xdr:cNvSpPr>
      </xdr:nvSpPr>
      <xdr:spPr bwMode="auto">
        <a:xfrm>
          <a:off x="4000500" y="5353050"/>
          <a:ext cx="1333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27</xdr:row>
      <xdr:rowOff>66675</xdr:rowOff>
    </xdr:from>
    <xdr:to>
      <xdr:col>0</xdr:col>
      <xdr:colOff>228600</xdr:colOff>
      <xdr:row>27</xdr:row>
      <xdr:rowOff>190500</xdr:rowOff>
    </xdr:to>
    <xdr:sp macro="" textlink="">
      <xdr:nvSpPr>
        <xdr:cNvPr id="1188" name="Rectangle 164"/>
        <xdr:cNvSpPr>
          <a:spLocks noChangeArrowheads="1"/>
        </xdr:cNvSpPr>
      </xdr:nvSpPr>
      <xdr:spPr bwMode="auto">
        <a:xfrm>
          <a:off x="104775" y="5762625"/>
          <a:ext cx="12382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27</xdr:row>
      <xdr:rowOff>66675</xdr:rowOff>
    </xdr:from>
    <xdr:to>
      <xdr:col>1</xdr:col>
      <xdr:colOff>209550</xdr:colOff>
      <xdr:row>27</xdr:row>
      <xdr:rowOff>190500</xdr:rowOff>
    </xdr:to>
    <xdr:sp macro="" textlink="">
      <xdr:nvSpPr>
        <xdr:cNvPr id="1189" name="Rectangle 165"/>
        <xdr:cNvSpPr>
          <a:spLocks noChangeArrowheads="1"/>
        </xdr:cNvSpPr>
      </xdr:nvSpPr>
      <xdr:spPr bwMode="auto">
        <a:xfrm>
          <a:off x="685800" y="5762625"/>
          <a:ext cx="12382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13</xdr:row>
      <xdr:rowOff>161925</xdr:rowOff>
    </xdr:from>
    <xdr:to>
      <xdr:col>6</xdr:col>
      <xdr:colOff>495300</xdr:colOff>
      <xdr:row>13</xdr:row>
      <xdr:rowOff>161925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>
          <a:off x="3333750" y="420052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</xdr:spPr>
    </xdr:sp>
    <xdr:clientData/>
  </xdr:twoCellAnchor>
  <xdr:twoCellAnchor>
    <xdr:from>
      <xdr:col>8</xdr:col>
      <xdr:colOff>561975</xdr:colOff>
      <xdr:row>2</xdr:row>
      <xdr:rowOff>9525</xdr:rowOff>
    </xdr:from>
    <xdr:to>
      <xdr:col>8</xdr:col>
      <xdr:colOff>561975</xdr:colOff>
      <xdr:row>4</xdr:row>
      <xdr:rowOff>0</xdr:rowOff>
    </xdr:to>
    <xdr:sp macro="" textlink="">
      <xdr:nvSpPr>
        <xdr:cNvPr id="2070" name="Line 22"/>
        <xdr:cNvSpPr>
          <a:spLocks noChangeShapeType="1"/>
        </xdr:cNvSpPr>
      </xdr:nvSpPr>
      <xdr:spPr bwMode="auto">
        <a:xfrm>
          <a:off x="7229475" y="304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200025</xdr:colOff>
      <xdr:row>2</xdr:row>
      <xdr:rowOff>9525</xdr:rowOff>
    </xdr:from>
    <xdr:to>
      <xdr:col>7</xdr:col>
      <xdr:colOff>200025</xdr:colOff>
      <xdr:row>4</xdr:row>
      <xdr:rowOff>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>
          <a:off x="5934075" y="304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41</xdr:row>
      <xdr:rowOff>171450</xdr:rowOff>
    </xdr:from>
    <xdr:to>
      <xdr:col>5</xdr:col>
      <xdr:colOff>466725</xdr:colOff>
      <xdr:row>41</xdr:row>
      <xdr:rowOff>171450</xdr:rowOff>
    </xdr:to>
    <xdr:sp macro="" textlink="">
      <xdr:nvSpPr>
        <xdr:cNvPr id="2087" name="Line 39"/>
        <xdr:cNvSpPr>
          <a:spLocks noChangeShapeType="1"/>
        </xdr:cNvSpPr>
      </xdr:nvSpPr>
      <xdr:spPr bwMode="auto">
        <a:xfrm>
          <a:off x="4543425" y="108680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</xdr:row>
      <xdr:rowOff>76200</xdr:rowOff>
    </xdr:from>
    <xdr:to>
      <xdr:col>9</xdr:col>
      <xdr:colOff>228600</xdr:colOff>
      <xdr:row>38</xdr:row>
      <xdr:rowOff>257175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7524750" y="9906000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66675</xdr:colOff>
      <xdr:row>40</xdr:row>
      <xdr:rowOff>76200</xdr:rowOff>
    </xdr:from>
    <xdr:to>
      <xdr:col>9</xdr:col>
      <xdr:colOff>228600</xdr:colOff>
      <xdr:row>40</xdr:row>
      <xdr:rowOff>257175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7524750" y="10487025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22</xdr:row>
      <xdr:rowOff>0</xdr:rowOff>
    </xdr:from>
    <xdr:to>
      <xdr:col>1</xdr:col>
      <xdr:colOff>323850</xdr:colOff>
      <xdr:row>22</xdr:row>
      <xdr:rowOff>0</xdr:rowOff>
    </xdr:to>
    <xdr:sp macro="" textlink="">
      <xdr:nvSpPr>
        <xdr:cNvPr id="3084" name="Text 12"/>
        <xdr:cNvSpPr txBox="1">
          <a:spLocks noChangeArrowheads="1"/>
        </xdr:cNvSpPr>
      </xdr:nvSpPr>
      <xdr:spPr bwMode="auto">
        <a:xfrm>
          <a:off x="171450" y="8924925"/>
          <a:ext cx="1438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</xdr:txBody>
    </xdr:sp>
    <xdr:clientData/>
  </xdr:twoCellAnchor>
  <xdr:twoCellAnchor>
    <xdr:from>
      <xdr:col>1</xdr:col>
      <xdr:colOff>95250</xdr:colOff>
      <xdr:row>22</xdr:row>
      <xdr:rowOff>0</xdr:rowOff>
    </xdr:from>
    <xdr:to>
      <xdr:col>6</xdr:col>
      <xdr:colOff>933450</xdr:colOff>
      <xdr:row>22</xdr:row>
      <xdr:rowOff>0</xdr:rowOff>
    </xdr:to>
    <xdr:sp macro="" textlink="">
      <xdr:nvSpPr>
        <xdr:cNvPr id="3085" name="Text 13"/>
        <xdr:cNvSpPr txBox="1">
          <a:spLocks noChangeArrowheads="1"/>
        </xdr:cNvSpPr>
      </xdr:nvSpPr>
      <xdr:spPr bwMode="auto">
        <a:xfrm>
          <a:off x="1381125" y="8924925"/>
          <a:ext cx="7762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Explain and justify purchase of major equipment, unusual supplies requests, patient care costs, alterations and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142875</xdr:colOff>
      <xdr:row>22</xdr:row>
      <xdr:rowOff>0</xdr:rowOff>
    </xdr:from>
    <xdr:to>
      <xdr:col>2</xdr:col>
      <xdr:colOff>133350</xdr:colOff>
      <xdr:row>22</xdr:row>
      <xdr:rowOff>0</xdr:rowOff>
    </xdr:to>
    <xdr:sp macro="" textlink="">
      <xdr:nvSpPr>
        <xdr:cNvPr id="3086" name="Text 14"/>
        <xdr:cNvSpPr txBox="1">
          <a:spLocks noChangeArrowheads="1"/>
        </xdr:cNvSpPr>
      </xdr:nvSpPr>
      <xdr:spPr bwMode="auto">
        <a:xfrm>
          <a:off x="142875" y="8924925"/>
          <a:ext cx="2266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From Budget for Entire Period:</a:t>
          </a:r>
        </a:p>
      </xdr:txBody>
    </xdr:sp>
    <xdr:clientData/>
  </xdr:twoCellAnchor>
  <xdr:twoCellAnchor>
    <xdr:from>
      <xdr:col>1</xdr:col>
      <xdr:colOff>771525</xdr:colOff>
      <xdr:row>22</xdr:row>
      <xdr:rowOff>0</xdr:rowOff>
    </xdr:from>
    <xdr:to>
      <xdr:col>6</xdr:col>
      <xdr:colOff>962025</xdr:colOff>
      <xdr:row>22</xdr:row>
      <xdr:rowOff>0</xdr:rowOff>
    </xdr:to>
    <xdr:sp macro="" textlink="">
      <xdr:nvSpPr>
        <xdr:cNvPr id="3087" name="Text 15"/>
        <xdr:cNvSpPr txBox="1">
          <a:spLocks noChangeArrowheads="1"/>
        </xdr:cNvSpPr>
      </xdr:nvSpPr>
      <xdr:spPr bwMode="auto">
        <a:xfrm>
          <a:off x="2057400" y="8924925"/>
          <a:ext cx="7115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Identify with an asterisk (*) on this page and justify any significant increase or decrease in any category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</xdr:col>
      <xdr:colOff>123825</xdr:colOff>
      <xdr:row>18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095" name="Line 23"/>
        <xdr:cNvSpPr>
          <a:spLocks noChangeShapeType="1"/>
        </xdr:cNvSpPr>
      </xdr:nvSpPr>
      <xdr:spPr bwMode="auto">
        <a:xfrm>
          <a:off x="1409700" y="711517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1409700</xdr:colOff>
      <xdr:row>37</xdr:row>
      <xdr:rowOff>238125</xdr:rowOff>
    </xdr:from>
    <xdr:to>
      <xdr:col>4</xdr:col>
      <xdr:colOff>200025</xdr:colOff>
      <xdr:row>37</xdr:row>
      <xdr:rowOff>238125</xdr:rowOff>
    </xdr:to>
    <xdr:sp macro="" textlink="">
      <xdr:nvSpPr>
        <xdr:cNvPr id="3102" name="Line 30"/>
        <xdr:cNvSpPr>
          <a:spLocks noChangeShapeType="1"/>
        </xdr:cNvSpPr>
      </xdr:nvSpPr>
      <xdr:spPr bwMode="auto">
        <a:xfrm>
          <a:off x="5248275" y="125253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20</xdr:row>
      <xdr:rowOff>152400</xdr:rowOff>
    </xdr:from>
    <xdr:to>
      <xdr:col>6</xdr:col>
      <xdr:colOff>304800</xdr:colOff>
      <xdr:row>20</xdr:row>
      <xdr:rowOff>419100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8296275" y="8277225"/>
          <a:ext cx="2190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5</xdr:col>
      <xdr:colOff>600075</xdr:colOff>
      <xdr:row>21</xdr:row>
      <xdr:rowOff>0</xdr:rowOff>
    </xdr:from>
    <xdr:to>
      <xdr:col>5</xdr:col>
      <xdr:colOff>600075</xdr:colOff>
      <xdr:row>21</xdr:row>
      <xdr:rowOff>0</xdr:rowOff>
    </xdr:to>
    <xdr:sp macro="" textlink="">
      <xdr:nvSpPr>
        <xdr:cNvPr id="3107" name="Line 35"/>
        <xdr:cNvSpPr>
          <a:spLocks noChangeShapeType="1"/>
        </xdr:cNvSpPr>
      </xdr:nvSpPr>
      <xdr:spPr bwMode="auto">
        <a:xfrm>
          <a:off x="7381875" y="8696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123825</xdr:colOff>
      <xdr:row>17</xdr:row>
      <xdr:rowOff>0</xdr:rowOff>
    </xdr:to>
    <xdr:sp macro="" textlink="">
      <xdr:nvSpPr>
        <xdr:cNvPr id="3110" name="Line 38"/>
        <xdr:cNvSpPr>
          <a:spLocks noChangeShapeType="1"/>
        </xdr:cNvSpPr>
      </xdr:nvSpPr>
      <xdr:spPr bwMode="auto">
        <a:xfrm flipH="1">
          <a:off x="1409700" y="59817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21</xdr:row>
      <xdr:rowOff>0</xdr:rowOff>
    </xdr:from>
    <xdr:to>
      <xdr:col>6</xdr:col>
      <xdr:colOff>304800</xdr:colOff>
      <xdr:row>21</xdr:row>
      <xdr:rowOff>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8296275" y="86963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1943100" y="76104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981075</xdr:colOff>
      <xdr:row>10</xdr:row>
      <xdr:rowOff>152400</xdr:rowOff>
    </xdr:from>
    <xdr:to>
      <xdr:col>10</xdr:col>
      <xdr:colOff>571500</xdr:colOff>
      <xdr:row>10</xdr:row>
      <xdr:rowOff>152400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 flipV="1">
          <a:off x="6886575" y="231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457200</xdr:colOff>
      <xdr:row>8</xdr:row>
      <xdr:rowOff>114300</xdr:rowOff>
    </xdr:from>
    <xdr:to>
      <xdr:col>11</xdr:col>
      <xdr:colOff>904875</xdr:colOff>
      <xdr:row>10</xdr:row>
      <xdr:rowOff>123825</xdr:rowOff>
    </xdr:to>
    <xdr:sp macro="" textlink="">
      <xdr:nvSpPr>
        <xdr:cNvPr id="8195" name="Line 3"/>
        <xdr:cNvSpPr>
          <a:spLocks noChangeShapeType="1"/>
        </xdr:cNvSpPr>
      </xdr:nvSpPr>
      <xdr:spPr bwMode="auto">
        <a:xfrm flipH="1">
          <a:off x="7343775" y="1924050"/>
          <a:ext cx="447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7</xdr:row>
      <xdr:rowOff>104775</xdr:rowOff>
    </xdr:from>
    <xdr:to>
      <xdr:col>1</xdr:col>
      <xdr:colOff>9525</xdr:colOff>
      <xdr:row>8</xdr:row>
      <xdr:rowOff>19050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104775" y="164782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28</xdr:row>
      <xdr:rowOff>38100</xdr:rowOff>
    </xdr:from>
    <xdr:to>
      <xdr:col>8</xdr:col>
      <xdr:colOff>19050</xdr:colOff>
      <xdr:row>29</xdr:row>
      <xdr:rowOff>685800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38100" y="5905500"/>
          <a:ext cx="5562600" cy="170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In signing the application Face Page, the authorized organizational 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representative agrees to comply with the following policies, assurances and/or certifications when applicable.  Descriptions of individual 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assurances/certifications are provided in Part III.  If unable to certify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compliance, where applicable, providen an explanation and place it after 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this page.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•Human Subjects •Research Using Human Embryonic Stem Cells•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•Research on Transplantation of Human Fetal Tissue •Women and     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Minority Inclusion Policy •Inclusion of Children Policy • Vertebrate Animals•</a:t>
          </a:r>
        </a:p>
      </xdr:txBody>
    </xdr:sp>
    <xdr:clientData/>
  </xdr:twoCellAnchor>
  <xdr:twoCellAnchor>
    <xdr:from>
      <xdr:col>7</xdr:col>
      <xdr:colOff>361950</xdr:colOff>
      <xdr:row>27</xdr:row>
      <xdr:rowOff>19050</xdr:rowOff>
    </xdr:from>
    <xdr:to>
      <xdr:col>16</xdr:col>
      <xdr:colOff>581025</xdr:colOff>
      <xdr:row>29</xdr:row>
      <xdr:rowOff>666750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5314950" y="5715000"/>
          <a:ext cx="5438775" cy="1895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•Debarment and Suspension •Drug- Free Workplace </a:t>
          </a:r>
          <a:r>
            <a:rPr lang="en-US" sz="1150" b="0" i="1" u="none" strike="noStrike" baseline="0">
              <a:solidFill>
                <a:srgbClr val="000000"/>
              </a:solidFill>
              <a:latin typeface="Arial"/>
              <a:cs typeface="Arial"/>
            </a:rPr>
            <a:t>(applicable to new </a:t>
          </a:r>
        </a:p>
        <a:p>
          <a:pPr algn="l" rtl="0">
            <a:defRPr sz="1000"/>
          </a:pPr>
          <a:r>
            <a:rPr lang="en-US" sz="1150" b="0" i="1" u="none" strike="noStrike" baseline="0">
              <a:solidFill>
                <a:srgbClr val="000000"/>
              </a:solidFill>
              <a:latin typeface="Arial"/>
              <a:cs typeface="Arial"/>
            </a:rPr>
            <a:t>[Type 1] or revised /resubmission [Type 1] applications only)</a:t>
          </a: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 •Lobbying 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•Non-Delinquency on Federal Debt •Research Misconduct •Civil Rights 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(Form HHS 441 or HHS 690) •Handicapped Individuals (Form HHS 641 or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HHS 690) •Sex Discrimination (Form HHS 639-A or HHS 690) •Age Discrimination (Form HHS 680 or HHS 690) •Recombinant DNA 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Research, Including Human Gene Transfer Research •Financial Conflict 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of Interest  •Smoke Free Workplace •Prohibited Research •Select Agent</a:t>
          </a:r>
        </a:p>
        <a:p>
          <a:pPr algn="l" rtl="0">
            <a:defRPr sz="1000"/>
          </a:pPr>
          <a:r>
            <a:rPr lang="en-US" sz="1150" b="0" i="0" u="none" strike="noStrike" baseline="0">
              <a:solidFill>
                <a:srgbClr val="000000"/>
              </a:solidFill>
              <a:latin typeface="Arial"/>
              <a:cs typeface="Arial"/>
            </a:rPr>
            <a:t>Research  •PI Assurance</a:t>
          </a:r>
        </a:p>
      </xdr:txBody>
    </xdr:sp>
    <xdr:clientData/>
  </xdr:twoCellAnchor>
  <xdr:twoCellAnchor>
    <xdr:from>
      <xdr:col>0</xdr:col>
      <xdr:colOff>104775</xdr:colOff>
      <xdr:row>10</xdr:row>
      <xdr:rowOff>76200</xdr:rowOff>
    </xdr:from>
    <xdr:to>
      <xdr:col>1</xdr:col>
      <xdr:colOff>9525</xdr:colOff>
      <xdr:row>11</xdr:row>
      <xdr:rowOff>9525</xdr:rowOff>
    </xdr:to>
    <xdr:sp macro="" textlink="">
      <xdr:nvSpPr>
        <xdr:cNvPr id="8199" name="Rectangle 7"/>
        <xdr:cNvSpPr>
          <a:spLocks noChangeArrowheads="1"/>
        </xdr:cNvSpPr>
      </xdr:nvSpPr>
      <xdr:spPr bwMode="auto">
        <a:xfrm>
          <a:off x="104775" y="223837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57150</xdr:rowOff>
    </xdr:from>
    <xdr:to>
      <xdr:col>1</xdr:col>
      <xdr:colOff>9525</xdr:colOff>
      <xdr:row>12</xdr:row>
      <xdr:rowOff>238125</xdr:rowOff>
    </xdr:to>
    <xdr:sp macro="" textlink="">
      <xdr:nvSpPr>
        <xdr:cNvPr id="8200" name="Rectangle 8"/>
        <xdr:cNvSpPr>
          <a:spLocks noChangeArrowheads="1"/>
        </xdr:cNvSpPr>
      </xdr:nvSpPr>
      <xdr:spPr bwMode="auto">
        <a:xfrm>
          <a:off x="104775" y="271462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381000</xdr:colOff>
      <xdr:row>20</xdr:row>
      <xdr:rowOff>9525</xdr:rowOff>
    </xdr:from>
    <xdr:to>
      <xdr:col>3</xdr:col>
      <xdr:colOff>381000</xdr:colOff>
      <xdr:row>26</xdr:row>
      <xdr:rowOff>66675</xdr:rowOff>
    </xdr:to>
    <xdr:sp macro="" textlink="">
      <xdr:nvSpPr>
        <xdr:cNvPr id="8201" name="Line 9"/>
        <xdr:cNvSpPr>
          <a:spLocks noChangeShapeType="1"/>
        </xdr:cNvSpPr>
      </xdr:nvSpPr>
      <xdr:spPr bwMode="auto">
        <a:xfrm>
          <a:off x="2324100" y="4514850"/>
          <a:ext cx="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8</xdr:col>
      <xdr:colOff>238125</xdr:colOff>
      <xdr:row>20</xdr:row>
      <xdr:rowOff>9525</xdr:rowOff>
    </xdr:from>
    <xdr:to>
      <xdr:col>8</xdr:col>
      <xdr:colOff>238125</xdr:colOff>
      <xdr:row>27</xdr:row>
      <xdr:rowOff>0</xdr:rowOff>
    </xdr:to>
    <xdr:sp macro="" textlink="">
      <xdr:nvSpPr>
        <xdr:cNvPr id="8202" name="Line 10"/>
        <xdr:cNvSpPr>
          <a:spLocks noChangeShapeType="1"/>
        </xdr:cNvSpPr>
      </xdr:nvSpPr>
      <xdr:spPr bwMode="auto">
        <a:xfrm>
          <a:off x="5819775" y="451485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</xdr:col>
      <xdr:colOff>76200</xdr:colOff>
      <xdr:row>8</xdr:row>
      <xdr:rowOff>85725</xdr:rowOff>
    </xdr:from>
    <xdr:to>
      <xdr:col>9</xdr:col>
      <xdr:colOff>238125</xdr:colOff>
      <xdr:row>9</xdr:row>
      <xdr:rowOff>85725</xdr:rowOff>
    </xdr:to>
    <xdr:sp macro="" textlink="">
      <xdr:nvSpPr>
        <xdr:cNvPr id="8203" name="Rectangle 11"/>
        <xdr:cNvSpPr>
          <a:spLocks noChangeArrowheads="1"/>
        </xdr:cNvSpPr>
      </xdr:nvSpPr>
      <xdr:spPr bwMode="auto">
        <a:xfrm>
          <a:off x="6086475" y="1895475"/>
          <a:ext cx="16192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10</xdr:row>
      <xdr:rowOff>0</xdr:rowOff>
    </xdr:from>
    <xdr:to>
      <xdr:col>9</xdr:col>
      <xdr:colOff>238125</xdr:colOff>
      <xdr:row>10</xdr:row>
      <xdr:rowOff>152400</xdr:rowOff>
    </xdr:to>
    <xdr:sp macro="" textlink="">
      <xdr:nvSpPr>
        <xdr:cNvPr id="8204" name="Rectangle 12"/>
        <xdr:cNvSpPr>
          <a:spLocks noChangeArrowheads="1"/>
        </xdr:cNvSpPr>
      </xdr:nvSpPr>
      <xdr:spPr bwMode="auto">
        <a:xfrm>
          <a:off x="6086475" y="2162175"/>
          <a:ext cx="16192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85725</xdr:colOff>
      <xdr:row>10</xdr:row>
      <xdr:rowOff>0</xdr:rowOff>
    </xdr:from>
    <xdr:to>
      <xdr:col>12</xdr:col>
      <xdr:colOff>247650</xdr:colOff>
      <xdr:row>10</xdr:row>
      <xdr:rowOff>152400</xdr:rowOff>
    </xdr:to>
    <xdr:sp macro="" textlink="">
      <xdr:nvSpPr>
        <xdr:cNvPr id="8205" name="Rectangle 13"/>
        <xdr:cNvSpPr>
          <a:spLocks noChangeArrowheads="1"/>
        </xdr:cNvSpPr>
      </xdr:nvSpPr>
      <xdr:spPr bwMode="auto">
        <a:xfrm>
          <a:off x="7981950" y="2162175"/>
          <a:ext cx="16192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</xdr:colOff>
      <xdr:row>6</xdr:row>
      <xdr:rowOff>180975</xdr:rowOff>
    </xdr:from>
    <xdr:to>
      <xdr:col>15</xdr:col>
      <xdr:colOff>0</xdr:colOff>
      <xdr:row>8</xdr:row>
      <xdr:rowOff>47625</xdr:rowOff>
    </xdr:to>
    <xdr:sp macro="" textlink="">
      <xdr:nvSpPr>
        <xdr:cNvPr id="8206" name="Text Box 14"/>
        <xdr:cNvSpPr txBox="1">
          <a:spLocks noChangeArrowheads="1"/>
        </xdr:cNvSpPr>
      </xdr:nvSpPr>
      <xdr:spPr bwMode="auto">
        <a:xfrm>
          <a:off x="6067425" y="1438275"/>
          <a:ext cx="38671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INVENTIONS AND PATENTS 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(Competing continuation appl. and Phase II only)</a:t>
          </a:r>
        </a:p>
      </xdr:txBody>
    </xdr:sp>
    <xdr:clientData/>
  </xdr:twoCellAnchor>
  <xdr:twoCellAnchor>
    <xdr:from>
      <xdr:col>11</xdr:col>
      <xdr:colOff>361950</xdr:colOff>
      <xdr:row>35</xdr:row>
      <xdr:rowOff>19050</xdr:rowOff>
    </xdr:from>
    <xdr:to>
      <xdr:col>11</xdr:col>
      <xdr:colOff>781050</xdr:colOff>
      <xdr:row>36</xdr:row>
      <xdr:rowOff>19050</xdr:rowOff>
    </xdr:to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7248525" y="8696325"/>
          <a:ext cx="4191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0</xdr:col>
      <xdr:colOff>104775</xdr:colOff>
      <xdr:row>31</xdr:row>
      <xdr:rowOff>57150</xdr:rowOff>
    </xdr:from>
    <xdr:to>
      <xdr:col>1</xdr:col>
      <xdr:colOff>9525</xdr:colOff>
      <xdr:row>31</xdr:row>
      <xdr:rowOff>238125</xdr:rowOff>
    </xdr:to>
    <xdr:sp macro="" textlink="">
      <xdr:nvSpPr>
        <xdr:cNvPr id="8208" name="Rectangle 16"/>
        <xdr:cNvSpPr>
          <a:spLocks noChangeArrowheads="1"/>
        </xdr:cNvSpPr>
      </xdr:nvSpPr>
      <xdr:spPr bwMode="auto">
        <a:xfrm>
          <a:off x="104775" y="793432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33</xdr:row>
      <xdr:rowOff>57150</xdr:rowOff>
    </xdr:from>
    <xdr:to>
      <xdr:col>1</xdr:col>
      <xdr:colOff>9525</xdr:colOff>
      <xdr:row>33</xdr:row>
      <xdr:rowOff>238125</xdr:rowOff>
    </xdr:to>
    <xdr:sp macro="" textlink="">
      <xdr:nvSpPr>
        <xdr:cNvPr id="8209" name="Rectangle 17"/>
        <xdr:cNvSpPr>
          <a:spLocks noChangeArrowheads="1"/>
        </xdr:cNvSpPr>
      </xdr:nvSpPr>
      <xdr:spPr bwMode="auto">
        <a:xfrm>
          <a:off x="104775" y="833437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35</xdr:row>
      <xdr:rowOff>57150</xdr:rowOff>
    </xdr:from>
    <xdr:to>
      <xdr:col>1</xdr:col>
      <xdr:colOff>9525</xdr:colOff>
      <xdr:row>36</xdr:row>
      <xdr:rowOff>19050</xdr:rowOff>
    </xdr:to>
    <xdr:sp macro="" textlink="">
      <xdr:nvSpPr>
        <xdr:cNvPr id="8210" name="Rectangle 18"/>
        <xdr:cNvSpPr>
          <a:spLocks noChangeArrowheads="1"/>
        </xdr:cNvSpPr>
      </xdr:nvSpPr>
      <xdr:spPr bwMode="auto">
        <a:xfrm>
          <a:off x="104775" y="873442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85725</xdr:colOff>
      <xdr:row>8</xdr:row>
      <xdr:rowOff>85725</xdr:rowOff>
    </xdr:from>
    <xdr:to>
      <xdr:col>12</xdr:col>
      <xdr:colOff>247650</xdr:colOff>
      <xdr:row>9</xdr:row>
      <xdr:rowOff>57150</xdr:rowOff>
    </xdr:to>
    <xdr:sp macro="" textlink="">
      <xdr:nvSpPr>
        <xdr:cNvPr id="8211" name="Rectangle 19"/>
        <xdr:cNvSpPr>
          <a:spLocks noChangeArrowheads="1"/>
        </xdr:cNvSpPr>
      </xdr:nvSpPr>
      <xdr:spPr bwMode="auto">
        <a:xfrm>
          <a:off x="7981950" y="1895475"/>
          <a:ext cx="16192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361950</xdr:colOff>
      <xdr:row>31</xdr:row>
      <xdr:rowOff>76200</xdr:rowOff>
    </xdr:from>
    <xdr:to>
      <xdr:col>9</xdr:col>
      <xdr:colOff>133350</xdr:colOff>
      <xdr:row>32</xdr:row>
      <xdr:rowOff>9525</xdr:rowOff>
    </xdr:to>
    <xdr:sp macro="" textlink="">
      <xdr:nvSpPr>
        <xdr:cNvPr id="8212" name="Rectangle 20"/>
        <xdr:cNvSpPr>
          <a:spLocks noChangeArrowheads="1"/>
        </xdr:cNvSpPr>
      </xdr:nvSpPr>
      <xdr:spPr bwMode="auto">
        <a:xfrm>
          <a:off x="5943600" y="795337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48</xdr:row>
      <xdr:rowOff>0</xdr:rowOff>
    </xdr:from>
    <xdr:to>
      <xdr:col>1</xdr:col>
      <xdr:colOff>9525</xdr:colOff>
      <xdr:row>48</xdr:row>
      <xdr:rowOff>180975</xdr:rowOff>
    </xdr:to>
    <xdr:sp macro="" textlink="">
      <xdr:nvSpPr>
        <xdr:cNvPr id="8213" name="Rectangle 21"/>
        <xdr:cNvSpPr>
          <a:spLocks noChangeArrowheads="1"/>
        </xdr:cNvSpPr>
      </xdr:nvSpPr>
      <xdr:spPr bwMode="auto">
        <a:xfrm>
          <a:off x="104775" y="11601450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49</xdr:row>
      <xdr:rowOff>0</xdr:rowOff>
    </xdr:from>
    <xdr:to>
      <xdr:col>1</xdr:col>
      <xdr:colOff>9525</xdr:colOff>
      <xdr:row>49</xdr:row>
      <xdr:rowOff>180975</xdr:rowOff>
    </xdr:to>
    <xdr:sp macro="" textlink="">
      <xdr:nvSpPr>
        <xdr:cNvPr id="8214" name="Rectangle 22"/>
        <xdr:cNvSpPr>
          <a:spLocks noChangeArrowheads="1"/>
        </xdr:cNvSpPr>
      </xdr:nvSpPr>
      <xdr:spPr bwMode="auto">
        <a:xfrm>
          <a:off x="104775" y="1185862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447675</xdr:colOff>
      <xdr:row>48</xdr:row>
      <xdr:rowOff>47625</xdr:rowOff>
    </xdr:from>
    <xdr:to>
      <xdr:col>4</xdr:col>
      <xdr:colOff>647700</xdr:colOff>
      <xdr:row>48</xdr:row>
      <xdr:rowOff>238125</xdr:rowOff>
    </xdr:to>
    <xdr:sp macro="" textlink="">
      <xdr:nvSpPr>
        <xdr:cNvPr id="8215" name="Rectangle 23"/>
        <xdr:cNvSpPr>
          <a:spLocks noChangeArrowheads="1"/>
        </xdr:cNvSpPr>
      </xdr:nvSpPr>
      <xdr:spPr bwMode="auto">
        <a:xfrm>
          <a:off x="3371850" y="11649075"/>
          <a:ext cx="2000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666750</xdr:colOff>
      <xdr:row>51</xdr:row>
      <xdr:rowOff>0</xdr:rowOff>
    </xdr:from>
    <xdr:to>
      <xdr:col>4</xdr:col>
      <xdr:colOff>85725</xdr:colOff>
      <xdr:row>51</xdr:row>
      <xdr:rowOff>0</xdr:rowOff>
    </xdr:to>
    <xdr:sp macro="" textlink="">
      <xdr:nvSpPr>
        <xdr:cNvPr id="8216" name="Text Box 24"/>
        <xdr:cNvSpPr txBox="1">
          <a:spLocks noChangeArrowheads="1"/>
        </xdr:cNvSpPr>
      </xdr:nvSpPr>
      <xdr:spPr bwMode="auto">
        <a:xfrm>
          <a:off x="2609850" y="12325350"/>
          <a:ext cx="400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11</xdr:col>
      <xdr:colOff>466725</xdr:colOff>
      <xdr:row>10</xdr:row>
      <xdr:rowOff>123825</xdr:rowOff>
    </xdr:from>
    <xdr:to>
      <xdr:col>11</xdr:col>
      <xdr:colOff>981075</xdr:colOff>
      <xdr:row>10</xdr:row>
      <xdr:rowOff>123825</xdr:rowOff>
    </xdr:to>
    <xdr:sp macro="" textlink="">
      <xdr:nvSpPr>
        <xdr:cNvPr id="8217" name="Line 25"/>
        <xdr:cNvSpPr>
          <a:spLocks noChangeShapeType="1"/>
        </xdr:cNvSpPr>
      </xdr:nvSpPr>
      <xdr:spPr bwMode="auto">
        <a:xfrm>
          <a:off x="7353300" y="22860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104775</xdr:colOff>
      <xdr:row>5</xdr:row>
      <xdr:rowOff>76200</xdr:rowOff>
    </xdr:from>
    <xdr:to>
      <xdr:col>1</xdr:col>
      <xdr:colOff>9525</xdr:colOff>
      <xdr:row>6</xdr:row>
      <xdr:rowOff>9525</xdr:rowOff>
    </xdr:to>
    <xdr:sp macro="" textlink="">
      <xdr:nvSpPr>
        <xdr:cNvPr id="8218" name="Rectangle 26"/>
        <xdr:cNvSpPr>
          <a:spLocks noChangeArrowheads="1"/>
        </xdr:cNvSpPr>
      </xdr:nvSpPr>
      <xdr:spPr bwMode="auto">
        <a:xfrm>
          <a:off x="104775" y="1085850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48</xdr:row>
      <xdr:rowOff>57150</xdr:rowOff>
    </xdr:from>
    <xdr:to>
      <xdr:col>10</xdr:col>
      <xdr:colOff>476250</xdr:colOff>
      <xdr:row>48</xdr:row>
      <xdr:rowOff>247650</xdr:rowOff>
    </xdr:to>
    <xdr:sp macro="" textlink="">
      <xdr:nvSpPr>
        <xdr:cNvPr id="8219" name="Rectangle 27"/>
        <xdr:cNvSpPr>
          <a:spLocks noChangeArrowheads="1"/>
        </xdr:cNvSpPr>
      </xdr:nvSpPr>
      <xdr:spPr bwMode="auto">
        <a:xfrm>
          <a:off x="6591300" y="11658600"/>
          <a:ext cx="2000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16</xdr:row>
      <xdr:rowOff>0</xdr:rowOff>
    </xdr:from>
    <xdr:to>
      <xdr:col>10</xdr:col>
      <xdr:colOff>990600</xdr:colOff>
      <xdr:row>16</xdr:row>
      <xdr:rowOff>0</xdr:rowOff>
    </xdr:to>
    <xdr:sp macro="" textlink="">
      <xdr:nvSpPr>
        <xdr:cNvPr id="8220" name="Line 28"/>
        <xdr:cNvSpPr>
          <a:spLocks noChangeShapeType="1"/>
        </xdr:cNvSpPr>
      </xdr:nvSpPr>
      <xdr:spPr bwMode="auto">
        <a:xfrm>
          <a:off x="4581525" y="385762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16</xdr:row>
      <xdr:rowOff>0</xdr:rowOff>
    </xdr:from>
    <xdr:to>
      <xdr:col>10</xdr:col>
      <xdr:colOff>990600</xdr:colOff>
      <xdr:row>16</xdr:row>
      <xdr:rowOff>0</xdr:rowOff>
    </xdr:to>
    <xdr:sp macro="" textlink="">
      <xdr:nvSpPr>
        <xdr:cNvPr id="8221" name="Line 29"/>
        <xdr:cNvSpPr>
          <a:spLocks noChangeShapeType="1"/>
        </xdr:cNvSpPr>
      </xdr:nvSpPr>
      <xdr:spPr bwMode="auto">
        <a:xfrm>
          <a:off x="4581525" y="385762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714375</xdr:colOff>
      <xdr:row>16</xdr:row>
      <xdr:rowOff>0</xdr:rowOff>
    </xdr:from>
    <xdr:to>
      <xdr:col>11</xdr:col>
      <xdr:colOff>914400</xdr:colOff>
      <xdr:row>16</xdr:row>
      <xdr:rowOff>0</xdr:rowOff>
    </xdr:to>
    <xdr:sp macro="" textlink="">
      <xdr:nvSpPr>
        <xdr:cNvPr id="8222" name="Rectangle 30"/>
        <xdr:cNvSpPr>
          <a:spLocks noChangeArrowheads="1"/>
        </xdr:cNvSpPr>
      </xdr:nvSpPr>
      <xdr:spPr bwMode="auto">
        <a:xfrm>
          <a:off x="7600950" y="3857625"/>
          <a:ext cx="2000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714375</xdr:colOff>
      <xdr:row>16</xdr:row>
      <xdr:rowOff>0</xdr:rowOff>
    </xdr:from>
    <xdr:to>
      <xdr:col>11</xdr:col>
      <xdr:colOff>914400</xdr:colOff>
      <xdr:row>16</xdr:row>
      <xdr:rowOff>0</xdr:rowOff>
    </xdr:to>
    <xdr:sp macro="" textlink="">
      <xdr:nvSpPr>
        <xdr:cNvPr id="8223" name="Rectangle 31"/>
        <xdr:cNvSpPr>
          <a:spLocks noChangeArrowheads="1"/>
        </xdr:cNvSpPr>
      </xdr:nvSpPr>
      <xdr:spPr bwMode="auto">
        <a:xfrm>
          <a:off x="7600950" y="3857625"/>
          <a:ext cx="2000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14</xdr:row>
      <xdr:rowOff>57150</xdr:rowOff>
    </xdr:from>
    <xdr:to>
      <xdr:col>1</xdr:col>
      <xdr:colOff>9525</xdr:colOff>
      <xdr:row>14</xdr:row>
      <xdr:rowOff>238125</xdr:rowOff>
    </xdr:to>
    <xdr:sp macro="" textlink="">
      <xdr:nvSpPr>
        <xdr:cNvPr id="8224" name="Rectangle 32"/>
        <xdr:cNvSpPr>
          <a:spLocks noChangeArrowheads="1"/>
        </xdr:cNvSpPr>
      </xdr:nvSpPr>
      <xdr:spPr bwMode="auto">
        <a:xfrm>
          <a:off x="104775" y="3257550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15</xdr:row>
      <xdr:rowOff>47625</xdr:rowOff>
    </xdr:from>
    <xdr:to>
      <xdr:col>1</xdr:col>
      <xdr:colOff>9525</xdr:colOff>
      <xdr:row>15</xdr:row>
      <xdr:rowOff>238125</xdr:rowOff>
    </xdr:to>
    <xdr:sp macro="" textlink="">
      <xdr:nvSpPr>
        <xdr:cNvPr id="8225" name="Rectangle 33"/>
        <xdr:cNvSpPr>
          <a:spLocks noChangeArrowheads="1"/>
        </xdr:cNvSpPr>
      </xdr:nvSpPr>
      <xdr:spPr bwMode="auto">
        <a:xfrm>
          <a:off x="104775" y="3533775"/>
          <a:ext cx="2000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981075</xdr:colOff>
      <xdr:row>15</xdr:row>
      <xdr:rowOff>66675</xdr:rowOff>
    </xdr:from>
    <xdr:to>
      <xdr:col>3</xdr:col>
      <xdr:colOff>171450</xdr:colOff>
      <xdr:row>15</xdr:row>
      <xdr:rowOff>257175</xdr:rowOff>
    </xdr:to>
    <xdr:sp macro="" textlink="">
      <xdr:nvSpPr>
        <xdr:cNvPr id="8226" name="Rectangle 34"/>
        <xdr:cNvSpPr>
          <a:spLocks noChangeArrowheads="1"/>
        </xdr:cNvSpPr>
      </xdr:nvSpPr>
      <xdr:spPr bwMode="auto">
        <a:xfrm>
          <a:off x="1914525" y="3552825"/>
          <a:ext cx="2000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</xdr:row>
      <xdr:rowOff>66675</xdr:rowOff>
    </xdr:from>
    <xdr:to>
      <xdr:col>1</xdr:col>
      <xdr:colOff>9525</xdr:colOff>
      <xdr:row>4</xdr:row>
      <xdr:rowOff>247650</xdr:rowOff>
    </xdr:to>
    <xdr:sp macro="" textlink="">
      <xdr:nvSpPr>
        <xdr:cNvPr id="8227" name="Rectangle 35"/>
        <xdr:cNvSpPr>
          <a:spLocks noChangeArrowheads="1"/>
        </xdr:cNvSpPr>
      </xdr:nvSpPr>
      <xdr:spPr bwMode="auto">
        <a:xfrm>
          <a:off x="104775" y="80962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33</xdr:row>
      <xdr:rowOff>200025</xdr:rowOff>
    </xdr:from>
    <xdr:to>
      <xdr:col>6</xdr:col>
      <xdr:colOff>47625</xdr:colOff>
      <xdr:row>33</xdr:row>
      <xdr:rowOff>200025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 flipV="1">
          <a:off x="1000125" y="5686425"/>
          <a:ext cx="449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</xdr:colOff>
      <xdr:row>10</xdr:row>
      <xdr:rowOff>152400</xdr:rowOff>
    </xdr:from>
    <xdr:to>
      <xdr:col>7</xdr:col>
      <xdr:colOff>209550</xdr:colOff>
      <xdr:row>11</xdr:row>
      <xdr:rowOff>152400</xdr:rowOff>
    </xdr:to>
    <xdr:sp macro="" textlink="">
      <xdr:nvSpPr>
        <xdr:cNvPr id="6148" name="Text 43"/>
        <xdr:cNvSpPr txBox="1">
          <a:spLocks noChangeArrowheads="1"/>
        </xdr:cNvSpPr>
      </xdr:nvSpPr>
      <xdr:spPr bwMode="auto">
        <a:xfrm>
          <a:off x="5753100" y="1933575"/>
          <a:ext cx="19050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7</xdr:col>
      <xdr:colOff>19050</xdr:colOff>
      <xdr:row>23</xdr:row>
      <xdr:rowOff>152400</xdr:rowOff>
    </xdr:from>
    <xdr:to>
      <xdr:col>7</xdr:col>
      <xdr:colOff>209550</xdr:colOff>
      <xdr:row>24</xdr:row>
      <xdr:rowOff>152400</xdr:rowOff>
    </xdr:to>
    <xdr:sp macro="" textlink="">
      <xdr:nvSpPr>
        <xdr:cNvPr id="6149" name="Text 44"/>
        <xdr:cNvSpPr txBox="1">
          <a:spLocks noChangeArrowheads="1"/>
        </xdr:cNvSpPr>
      </xdr:nvSpPr>
      <xdr:spPr bwMode="auto">
        <a:xfrm>
          <a:off x="5753100" y="3962400"/>
          <a:ext cx="19050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7</xdr:col>
      <xdr:colOff>19050</xdr:colOff>
      <xdr:row>31</xdr:row>
      <xdr:rowOff>152400</xdr:rowOff>
    </xdr:from>
    <xdr:to>
      <xdr:col>7</xdr:col>
      <xdr:colOff>209550</xdr:colOff>
      <xdr:row>32</xdr:row>
      <xdr:rowOff>152400</xdr:rowOff>
    </xdr:to>
    <xdr:sp macro="" textlink="">
      <xdr:nvSpPr>
        <xdr:cNvPr id="6150" name="Text 45"/>
        <xdr:cNvSpPr txBox="1">
          <a:spLocks noChangeArrowheads="1"/>
        </xdr:cNvSpPr>
      </xdr:nvSpPr>
      <xdr:spPr bwMode="auto">
        <a:xfrm>
          <a:off x="5753100" y="5286375"/>
          <a:ext cx="19050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7</xdr:col>
      <xdr:colOff>38100</xdr:colOff>
      <xdr:row>33</xdr:row>
      <xdr:rowOff>38100</xdr:rowOff>
    </xdr:from>
    <xdr:to>
      <xdr:col>7</xdr:col>
      <xdr:colOff>209550</xdr:colOff>
      <xdr:row>33</xdr:row>
      <xdr:rowOff>238125</xdr:rowOff>
    </xdr:to>
    <xdr:sp macro="" textlink="">
      <xdr:nvSpPr>
        <xdr:cNvPr id="6151" name="Text 46"/>
        <xdr:cNvSpPr txBox="1">
          <a:spLocks noChangeArrowheads="1"/>
        </xdr:cNvSpPr>
      </xdr:nvSpPr>
      <xdr:spPr bwMode="auto">
        <a:xfrm>
          <a:off x="5772150" y="5524500"/>
          <a:ext cx="171450" cy="200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7</xdr:col>
      <xdr:colOff>19050</xdr:colOff>
      <xdr:row>41</xdr:row>
      <xdr:rowOff>0</xdr:rowOff>
    </xdr:from>
    <xdr:to>
      <xdr:col>7</xdr:col>
      <xdr:colOff>209550</xdr:colOff>
      <xdr:row>41</xdr:row>
      <xdr:rowOff>152400</xdr:rowOff>
    </xdr:to>
    <xdr:sp macro="" textlink="">
      <xdr:nvSpPr>
        <xdr:cNvPr id="6152" name="Text 48"/>
        <xdr:cNvSpPr txBox="1">
          <a:spLocks noChangeArrowheads="1"/>
        </xdr:cNvSpPr>
      </xdr:nvSpPr>
      <xdr:spPr bwMode="auto">
        <a:xfrm>
          <a:off x="5753100" y="7029450"/>
          <a:ext cx="19050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7</xdr:col>
      <xdr:colOff>19050</xdr:colOff>
      <xdr:row>48</xdr:row>
      <xdr:rowOff>152400</xdr:rowOff>
    </xdr:from>
    <xdr:to>
      <xdr:col>7</xdr:col>
      <xdr:colOff>209550</xdr:colOff>
      <xdr:row>49</xdr:row>
      <xdr:rowOff>152400</xdr:rowOff>
    </xdr:to>
    <xdr:sp macro="" textlink="">
      <xdr:nvSpPr>
        <xdr:cNvPr id="6154" name="Text 51"/>
        <xdr:cNvSpPr txBox="1">
          <a:spLocks noChangeArrowheads="1"/>
        </xdr:cNvSpPr>
      </xdr:nvSpPr>
      <xdr:spPr bwMode="auto">
        <a:xfrm>
          <a:off x="5753100" y="8343900"/>
          <a:ext cx="19050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7</xdr:col>
      <xdr:colOff>19050</xdr:colOff>
      <xdr:row>53</xdr:row>
      <xdr:rowOff>123825</xdr:rowOff>
    </xdr:from>
    <xdr:to>
      <xdr:col>7</xdr:col>
      <xdr:colOff>209550</xdr:colOff>
      <xdr:row>54</xdr:row>
      <xdr:rowOff>123825</xdr:rowOff>
    </xdr:to>
    <xdr:sp macro="" textlink="">
      <xdr:nvSpPr>
        <xdr:cNvPr id="6155" name="Text 52"/>
        <xdr:cNvSpPr txBox="1">
          <a:spLocks noChangeArrowheads="1"/>
        </xdr:cNvSpPr>
      </xdr:nvSpPr>
      <xdr:spPr bwMode="auto">
        <a:xfrm>
          <a:off x="5753100" y="9153525"/>
          <a:ext cx="19050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0</xdr:rowOff>
    </xdr:from>
    <xdr:to>
      <xdr:col>1</xdr:col>
      <xdr:colOff>323850</xdr:colOff>
      <xdr:row>16</xdr:row>
      <xdr:rowOff>0</xdr:rowOff>
    </xdr:to>
    <xdr:sp macro="" textlink="">
      <xdr:nvSpPr>
        <xdr:cNvPr id="7170" name="Text 12"/>
        <xdr:cNvSpPr txBox="1">
          <a:spLocks noChangeArrowheads="1"/>
        </xdr:cNvSpPr>
      </xdr:nvSpPr>
      <xdr:spPr bwMode="auto">
        <a:xfrm>
          <a:off x="171450" y="5857875"/>
          <a:ext cx="19145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</xdr:txBody>
    </xdr:sp>
    <xdr:clientData/>
  </xdr:twoCellAnchor>
  <xdr:twoCellAnchor>
    <xdr:from>
      <xdr:col>1</xdr:col>
      <xdr:colOff>95250</xdr:colOff>
      <xdr:row>16</xdr:row>
      <xdr:rowOff>0</xdr:rowOff>
    </xdr:from>
    <xdr:to>
      <xdr:col>10</xdr:col>
      <xdr:colOff>933450</xdr:colOff>
      <xdr:row>16</xdr:row>
      <xdr:rowOff>0</xdr:rowOff>
    </xdr:to>
    <xdr:sp macro="" textlink="">
      <xdr:nvSpPr>
        <xdr:cNvPr id="7171" name="Text 13"/>
        <xdr:cNvSpPr txBox="1">
          <a:spLocks noChangeArrowheads="1"/>
        </xdr:cNvSpPr>
      </xdr:nvSpPr>
      <xdr:spPr bwMode="auto">
        <a:xfrm>
          <a:off x="1857375" y="5857875"/>
          <a:ext cx="59055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Explain and justify purchase of major equipment, unusual supplies requests, patient care costs, alterations and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142875</xdr:colOff>
      <xdr:row>16</xdr:row>
      <xdr:rowOff>0</xdr:rowOff>
    </xdr:from>
    <xdr:to>
      <xdr:col>2</xdr:col>
      <xdr:colOff>133350</xdr:colOff>
      <xdr:row>16</xdr:row>
      <xdr:rowOff>0</xdr:rowOff>
    </xdr:to>
    <xdr:sp macro="" textlink="">
      <xdr:nvSpPr>
        <xdr:cNvPr id="7172" name="Text 14"/>
        <xdr:cNvSpPr txBox="1">
          <a:spLocks noChangeArrowheads="1"/>
        </xdr:cNvSpPr>
      </xdr:nvSpPr>
      <xdr:spPr bwMode="auto">
        <a:xfrm>
          <a:off x="142875" y="5857875"/>
          <a:ext cx="21050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From Budget for Entire Period:</a:t>
          </a:r>
        </a:p>
      </xdr:txBody>
    </xdr:sp>
    <xdr:clientData/>
  </xdr:twoCellAnchor>
  <xdr:twoCellAnchor>
    <xdr:from>
      <xdr:col>1</xdr:col>
      <xdr:colOff>771525</xdr:colOff>
      <xdr:row>16</xdr:row>
      <xdr:rowOff>0</xdr:rowOff>
    </xdr:from>
    <xdr:to>
      <xdr:col>10</xdr:col>
      <xdr:colOff>962025</xdr:colOff>
      <xdr:row>16</xdr:row>
      <xdr:rowOff>0</xdr:rowOff>
    </xdr:to>
    <xdr:sp macro="" textlink="">
      <xdr:nvSpPr>
        <xdr:cNvPr id="7173" name="Text 15"/>
        <xdr:cNvSpPr txBox="1">
          <a:spLocks noChangeArrowheads="1"/>
        </xdr:cNvSpPr>
      </xdr:nvSpPr>
      <xdr:spPr bwMode="auto">
        <a:xfrm>
          <a:off x="2114550" y="5857875"/>
          <a:ext cx="5648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Identify with an asterisk (*) on this page and justify any significant increase or decrease in any category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</xdr:col>
      <xdr:colOff>47625</xdr:colOff>
      <xdr:row>6</xdr:row>
      <xdr:rowOff>28575</xdr:rowOff>
    </xdr:from>
    <xdr:to>
      <xdr:col>1</xdr:col>
      <xdr:colOff>295275</xdr:colOff>
      <xdr:row>6</xdr:row>
      <xdr:rowOff>161925</xdr:rowOff>
    </xdr:to>
    <xdr:sp macro="" textlink="">
      <xdr:nvSpPr>
        <xdr:cNvPr id="7176" name="Text 36"/>
        <xdr:cNvSpPr txBox="1">
          <a:spLocks noChangeArrowheads="1"/>
        </xdr:cNvSpPr>
      </xdr:nvSpPr>
      <xdr:spPr bwMode="auto">
        <a:xfrm>
          <a:off x="1809750" y="1685925"/>
          <a:ext cx="247650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No.</a:t>
          </a:r>
        </a:p>
      </xdr:txBody>
    </xdr:sp>
    <xdr:clientData/>
  </xdr:twoCellAnchor>
  <xdr:twoCellAnchor>
    <xdr:from>
      <xdr:col>2</xdr:col>
      <xdr:colOff>28575</xdr:colOff>
      <xdr:row>6</xdr:row>
      <xdr:rowOff>38100</xdr:rowOff>
    </xdr:from>
    <xdr:to>
      <xdr:col>2</xdr:col>
      <xdr:colOff>219075</xdr:colOff>
      <xdr:row>6</xdr:row>
      <xdr:rowOff>180975</xdr:rowOff>
    </xdr:to>
    <xdr:sp macro="" textlink="">
      <xdr:nvSpPr>
        <xdr:cNvPr id="7181" name="Text 41"/>
        <xdr:cNvSpPr txBox="1">
          <a:spLocks noChangeArrowheads="1"/>
        </xdr:cNvSpPr>
      </xdr:nvSpPr>
      <xdr:spPr bwMode="auto">
        <a:xfrm>
          <a:off x="2143125" y="1695450"/>
          <a:ext cx="19050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3</xdr:col>
      <xdr:colOff>47625</xdr:colOff>
      <xdr:row>6</xdr:row>
      <xdr:rowOff>28575</xdr:rowOff>
    </xdr:from>
    <xdr:to>
      <xdr:col>3</xdr:col>
      <xdr:colOff>295275</xdr:colOff>
      <xdr:row>6</xdr:row>
      <xdr:rowOff>190500</xdr:rowOff>
    </xdr:to>
    <xdr:sp macro="" textlink="">
      <xdr:nvSpPr>
        <xdr:cNvPr id="7192" name="Text 36"/>
        <xdr:cNvSpPr txBox="1">
          <a:spLocks noChangeArrowheads="1"/>
        </xdr:cNvSpPr>
      </xdr:nvSpPr>
      <xdr:spPr bwMode="auto">
        <a:xfrm>
          <a:off x="3009900" y="1685925"/>
          <a:ext cx="24765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No.</a:t>
          </a:r>
        </a:p>
      </xdr:txBody>
    </xdr:sp>
    <xdr:clientData/>
  </xdr:twoCellAnchor>
  <xdr:twoCellAnchor>
    <xdr:from>
      <xdr:col>5</xdr:col>
      <xdr:colOff>47625</xdr:colOff>
      <xdr:row>6</xdr:row>
      <xdr:rowOff>28575</xdr:rowOff>
    </xdr:from>
    <xdr:to>
      <xdr:col>5</xdr:col>
      <xdr:colOff>295275</xdr:colOff>
      <xdr:row>6</xdr:row>
      <xdr:rowOff>190500</xdr:rowOff>
    </xdr:to>
    <xdr:sp macro="" textlink="">
      <xdr:nvSpPr>
        <xdr:cNvPr id="7193" name="Text 36"/>
        <xdr:cNvSpPr txBox="1">
          <a:spLocks noChangeArrowheads="1"/>
        </xdr:cNvSpPr>
      </xdr:nvSpPr>
      <xdr:spPr bwMode="auto">
        <a:xfrm>
          <a:off x="4210050" y="1685925"/>
          <a:ext cx="24765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No.</a:t>
          </a:r>
        </a:p>
      </xdr:txBody>
    </xdr:sp>
    <xdr:clientData/>
  </xdr:twoCellAnchor>
  <xdr:twoCellAnchor>
    <xdr:from>
      <xdr:col>7</xdr:col>
      <xdr:colOff>47625</xdr:colOff>
      <xdr:row>6</xdr:row>
      <xdr:rowOff>28575</xdr:rowOff>
    </xdr:from>
    <xdr:to>
      <xdr:col>7</xdr:col>
      <xdr:colOff>295275</xdr:colOff>
      <xdr:row>6</xdr:row>
      <xdr:rowOff>200025</xdr:rowOff>
    </xdr:to>
    <xdr:sp macro="" textlink="">
      <xdr:nvSpPr>
        <xdr:cNvPr id="7194" name="Text 36"/>
        <xdr:cNvSpPr txBox="1">
          <a:spLocks noChangeArrowheads="1"/>
        </xdr:cNvSpPr>
      </xdr:nvSpPr>
      <xdr:spPr bwMode="auto">
        <a:xfrm>
          <a:off x="5410200" y="1685925"/>
          <a:ext cx="2476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No.</a:t>
          </a:r>
        </a:p>
      </xdr:txBody>
    </xdr:sp>
    <xdr:clientData/>
  </xdr:twoCellAnchor>
  <xdr:twoCellAnchor>
    <xdr:from>
      <xdr:col>9</xdr:col>
      <xdr:colOff>47625</xdr:colOff>
      <xdr:row>6</xdr:row>
      <xdr:rowOff>28575</xdr:rowOff>
    </xdr:from>
    <xdr:to>
      <xdr:col>9</xdr:col>
      <xdr:colOff>295275</xdr:colOff>
      <xdr:row>6</xdr:row>
      <xdr:rowOff>180975</xdr:rowOff>
    </xdr:to>
    <xdr:sp macro="" textlink="">
      <xdr:nvSpPr>
        <xdr:cNvPr id="7195" name="Text 36"/>
        <xdr:cNvSpPr txBox="1">
          <a:spLocks noChangeArrowheads="1"/>
        </xdr:cNvSpPr>
      </xdr:nvSpPr>
      <xdr:spPr bwMode="auto">
        <a:xfrm>
          <a:off x="6610350" y="1685925"/>
          <a:ext cx="24765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No.</a:t>
          </a:r>
        </a:p>
      </xdr:txBody>
    </xdr:sp>
    <xdr:clientData/>
  </xdr:twoCellAnchor>
  <xdr:twoCellAnchor>
    <xdr:from>
      <xdr:col>4</xdr:col>
      <xdr:colOff>28575</xdr:colOff>
      <xdr:row>6</xdr:row>
      <xdr:rowOff>38100</xdr:rowOff>
    </xdr:from>
    <xdr:to>
      <xdr:col>4</xdr:col>
      <xdr:colOff>209550</xdr:colOff>
      <xdr:row>6</xdr:row>
      <xdr:rowOff>180975</xdr:rowOff>
    </xdr:to>
    <xdr:sp macro="" textlink="">
      <xdr:nvSpPr>
        <xdr:cNvPr id="7196" name="Text 41"/>
        <xdr:cNvSpPr txBox="1">
          <a:spLocks noChangeArrowheads="1"/>
        </xdr:cNvSpPr>
      </xdr:nvSpPr>
      <xdr:spPr bwMode="auto">
        <a:xfrm>
          <a:off x="3343275" y="1695450"/>
          <a:ext cx="180975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6</xdr:col>
      <xdr:colOff>28575</xdr:colOff>
      <xdr:row>6</xdr:row>
      <xdr:rowOff>38100</xdr:rowOff>
    </xdr:from>
    <xdr:to>
      <xdr:col>6</xdr:col>
      <xdr:colOff>228600</xdr:colOff>
      <xdr:row>6</xdr:row>
      <xdr:rowOff>180975</xdr:rowOff>
    </xdr:to>
    <xdr:sp macro="" textlink="">
      <xdr:nvSpPr>
        <xdr:cNvPr id="7197" name="Text 41"/>
        <xdr:cNvSpPr txBox="1">
          <a:spLocks noChangeArrowheads="1"/>
        </xdr:cNvSpPr>
      </xdr:nvSpPr>
      <xdr:spPr bwMode="auto">
        <a:xfrm>
          <a:off x="4543425" y="1695450"/>
          <a:ext cx="200025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8</xdr:col>
      <xdr:colOff>28575</xdr:colOff>
      <xdr:row>6</xdr:row>
      <xdr:rowOff>38100</xdr:rowOff>
    </xdr:from>
    <xdr:to>
      <xdr:col>8</xdr:col>
      <xdr:colOff>238125</xdr:colOff>
      <xdr:row>6</xdr:row>
      <xdr:rowOff>180975</xdr:rowOff>
    </xdr:to>
    <xdr:sp macro="" textlink="">
      <xdr:nvSpPr>
        <xdr:cNvPr id="7198" name="Text 41"/>
        <xdr:cNvSpPr txBox="1">
          <a:spLocks noChangeArrowheads="1"/>
        </xdr:cNvSpPr>
      </xdr:nvSpPr>
      <xdr:spPr bwMode="auto">
        <a:xfrm>
          <a:off x="5743575" y="1695450"/>
          <a:ext cx="20955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10</xdr:col>
      <xdr:colOff>28575</xdr:colOff>
      <xdr:row>6</xdr:row>
      <xdr:rowOff>38100</xdr:rowOff>
    </xdr:from>
    <xdr:to>
      <xdr:col>10</xdr:col>
      <xdr:colOff>200025</xdr:colOff>
      <xdr:row>6</xdr:row>
      <xdr:rowOff>180975</xdr:rowOff>
    </xdr:to>
    <xdr:sp macro="" textlink="">
      <xdr:nvSpPr>
        <xdr:cNvPr id="7199" name="Text 41"/>
        <xdr:cNvSpPr txBox="1">
          <a:spLocks noChangeArrowheads="1"/>
        </xdr:cNvSpPr>
      </xdr:nvSpPr>
      <xdr:spPr bwMode="auto">
        <a:xfrm>
          <a:off x="6943725" y="1695450"/>
          <a:ext cx="17145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DISKETTE\Phs3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minfinance.iusm.iu.edu/operations/Research%20Webpages/Forms%20Page/PHS398%20(04-06)%20as%20Subcontrac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RAFTS\Jones%20Com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RAFTS\INFD\Spinola\SpinNRSA_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BUD"/>
      <sheetName val="ENTRBUD"/>
      <sheetName val="CHKLST"/>
      <sheetName val="FACE"/>
      <sheetName val="F &amp; A Calculation"/>
    </sheetNames>
    <sheetDataSet>
      <sheetData sheetId="0">
        <row r="23">
          <cell r="H23">
            <v>3000</v>
          </cell>
        </row>
        <row r="33">
          <cell r="H33">
            <v>0</v>
          </cell>
        </row>
        <row r="34">
          <cell r="H34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106040</v>
          </cell>
        </row>
      </sheetData>
      <sheetData sheetId="1">
        <row r="21">
          <cell r="G21">
            <v>550054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</sheetNames>
    <sheetDataSet>
      <sheetData sheetId="0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NRSA-OO"/>
      <sheetName val="NRSA-PP"/>
      <sheetName val="CHKLST"/>
      <sheetName val="F &amp; A Calculation"/>
      <sheetName val="do not include"/>
      <sheetName val="tuition-fees calc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spsmail@wayne.ed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J88"/>
  <sheetViews>
    <sheetView showGridLines="0" tabSelected="1" zoomScaleNormal="86" zoomScaleSheetLayoutView="70" workbookViewId="0">
      <selection activeCell="G23" sqref="G23"/>
    </sheetView>
  </sheetViews>
  <sheetFormatPr defaultColWidth="14" defaultRowHeight="11.25"/>
  <cols>
    <col min="1" max="1" width="7.875" style="12" customWidth="1"/>
    <col min="2" max="2" width="11.125" style="12" customWidth="1"/>
    <col min="3" max="3" width="5.5" style="12" customWidth="1"/>
    <col min="4" max="4" width="5" style="12" customWidth="1"/>
    <col min="5" max="5" width="4.875" style="12" customWidth="1"/>
    <col min="6" max="6" width="3.25" style="12" customWidth="1"/>
    <col min="7" max="7" width="20.625" style="12" customWidth="1"/>
    <col min="8" max="8" width="7.875" style="12" customWidth="1"/>
    <col min="9" max="9" width="9.125" style="12" customWidth="1"/>
    <col min="10" max="10" width="5.875" style="12" customWidth="1"/>
    <col min="11" max="11" width="4.875" style="12" customWidth="1"/>
    <col min="12" max="12" width="3.5" style="12" customWidth="1"/>
    <col min="13" max="13" width="3.375" style="12" customWidth="1"/>
    <col min="14" max="14" width="7.625" style="12" customWidth="1"/>
    <col min="15" max="15" width="9.25" style="12" customWidth="1"/>
    <col min="16" max="16" width="9.625" style="12" customWidth="1"/>
    <col min="17" max="16384" width="14" style="12"/>
  </cols>
  <sheetData>
    <row r="1" spans="1:18" s="16" customFormat="1" ht="18" customHeight="1">
      <c r="A1" s="133" t="s">
        <v>192</v>
      </c>
      <c r="B1" s="44"/>
      <c r="C1" s="456"/>
      <c r="D1" s="456"/>
      <c r="G1" s="457"/>
      <c r="H1" s="50"/>
      <c r="I1" s="45"/>
      <c r="J1" s="45"/>
      <c r="N1" s="70"/>
      <c r="O1" s="753" t="s">
        <v>190</v>
      </c>
      <c r="P1" s="64"/>
      <c r="Q1" s="18"/>
      <c r="R1" s="60"/>
    </row>
    <row r="2" spans="1:18" s="16" customFormat="1" ht="12.75" customHeight="1">
      <c r="A2" s="102" t="s">
        <v>1</v>
      </c>
      <c r="B2" s="73"/>
      <c r="C2" s="458"/>
      <c r="D2" s="458"/>
      <c r="E2" s="74"/>
      <c r="F2" s="74"/>
      <c r="G2" s="74"/>
      <c r="H2" s="383" t="s">
        <v>57</v>
      </c>
      <c r="I2" s="75"/>
      <c r="J2" s="75"/>
      <c r="K2" s="76"/>
      <c r="L2" s="76"/>
      <c r="M2" s="76"/>
      <c r="N2" s="76"/>
      <c r="O2" s="77"/>
      <c r="P2" s="64"/>
      <c r="Q2" s="18"/>
      <c r="R2" s="60"/>
    </row>
    <row r="3" spans="1:18" s="16" customFormat="1" ht="13.5" customHeight="1">
      <c r="A3" s="103" t="s">
        <v>2</v>
      </c>
      <c r="B3" s="34"/>
      <c r="C3" s="459"/>
      <c r="D3" s="459"/>
      <c r="E3" s="35"/>
      <c r="F3" s="35"/>
      <c r="G3" s="35"/>
      <c r="H3" s="368" t="s">
        <v>144</v>
      </c>
      <c r="I3" s="832" t="s">
        <v>151</v>
      </c>
      <c r="J3" s="832"/>
      <c r="K3" s="370"/>
      <c r="L3" s="369" t="s">
        <v>147</v>
      </c>
      <c r="M3" s="369"/>
      <c r="N3" s="369"/>
      <c r="O3" s="371"/>
      <c r="P3" s="64"/>
      <c r="Q3" s="18"/>
      <c r="R3" s="60"/>
    </row>
    <row r="4" spans="1:18" s="16" customFormat="1" ht="21" customHeight="1">
      <c r="A4" s="94"/>
      <c r="B4" s="21"/>
      <c r="C4" s="21"/>
      <c r="D4" s="21"/>
      <c r="E4" s="22"/>
      <c r="F4" s="22"/>
      <c r="G4" s="22"/>
      <c r="H4" s="366" t="s">
        <v>145</v>
      </c>
      <c r="I4" s="379"/>
      <c r="J4" s="379"/>
      <c r="K4" s="379"/>
      <c r="L4" s="379" t="s">
        <v>148</v>
      </c>
      <c r="M4" s="379"/>
      <c r="N4" s="369"/>
      <c r="O4" s="371"/>
      <c r="P4" s="65"/>
      <c r="Q4" s="60"/>
      <c r="R4" s="60"/>
    </row>
    <row r="5" spans="1:18" s="16" customFormat="1" ht="14.25" customHeight="1">
      <c r="A5" s="134" t="s">
        <v>3</v>
      </c>
      <c r="B5" s="33"/>
      <c r="C5" s="78"/>
      <c r="D5" s="33"/>
      <c r="E5" s="20"/>
      <c r="F5" s="20"/>
      <c r="G5" s="20"/>
      <c r="H5" s="372" t="s">
        <v>146</v>
      </c>
      <c r="I5" s="373"/>
      <c r="J5" s="373"/>
      <c r="K5" s="373"/>
      <c r="L5" s="374" t="s">
        <v>149</v>
      </c>
      <c r="M5" s="374"/>
      <c r="N5" s="373"/>
      <c r="O5" s="375"/>
      <c r="P5" s="65"/>
      <c r="Q5" s="60"/>
      <c r="R5" s="60"/>
    </row>
    <row r="6" spans="1:18" s="16" customFormat="1" ht="12.75" customHeight="1">
      <c r="A6" s="101" t="s">
        <v>191</v>
      </c>
      <c r="B6" s="78"/>
      <c r="C6" s="78"/>
      <c r="D6" s="78"/>
      <c r="E6" s="79"/>
      <c r="F6" s="79"/>
      <c r="G6" s="79"/>
      <c r="H6" s="140"/>
      <c r="I6" s="376"/>
      <c r="J6" s="376"/>
      <c r="K6" s="377"/>
      <c r="L6" s="377"/>
      <c r="M6" s="377"/>
      <c r="N6" s="376"/>
      <c r="O6" s="378"/>
      <c r="P6" s="65"/>
      <c r="Q6" s="60"/>
      <c r="R6" s="60"/>
    </row>
    <row r="7" spans="1:18" ht="17.25" customHeight="1">
      <c r="A7" s="104" t="s">
        <v>199</v>
      </c>
      <c r="B7" s="80"/>
      <c r="C7" s="80"/>
      <c r="D7" s="80"/>
      <c r="E7" s="80"/>
      <c r="F7" s="80"/>
      <c r="G7" s="80"/>
      <c r="H7" s="80"/>
      <c r="I7" s="80"/>
      <c r="J7" s="81"/>
      <c r="K7" s="81"/>
      <c r="L7" s="81"/>
      <c r="M7" s="81"/>
      <c r="N7" s="81"/>
      <c r="O7" s="82"/>
      <c r="P7" s="65"/>
      <c r="Q7" s="65"/>
      <c r="R7" s="65"/>
    </row>
    <row r="8" spans="1:18" s="16" customFormat="1" ht="21.75" customHeight="1">
      <c r="A8" s="417"/>
      <c r="B8" s="419" t="s">
        <v>4</v>
      </c>
      <c r="C8" s="460"/>
      <c r="D8" s="460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2"/>
      <c r="P8" s="60"/>
      <c r="Q8" s="60"/>
      <c r="R8" s="60"/>
    </row>
    <row r="9" spans="1:18" s="16" customFormat="1" ht="16.5" customHeight="1">
      <c r="A9" s="104" t="s">
        <v>200</v>
      </c>
      <c r="B9" s="83"/>
      <c r="C9" s="463"/>
      <c r="D9" s="463"/>
      <c r="E9" s="83"/>
      <c r="F9" s="83"/>
      <c r="G9" s="83"/>
      <c r="H9" s="83"/>
      <c r="I9" s="83"/>
      <c r="J9" s="464"/>
      <c r="K9" s="84"/>
      <c r="L9" s="464"/>
      <c r="M9" s="84"/>
      <c r="N9" s="81" t="s">
        <v>5</v>
      </c>
      <c r="O9" s="125" t="s">
        <v>61</v>
      </c>
      <c r="P9" s="60"/>
      <c r="Q9" s="60"/>
      <c r="R9" s="60"/>
    </row>
    <row r="10" spans="1:18" s="16" customFormat="1" ht="16.5" customHeight="1">
      <c r="A10" s="85" t="s">
        <v>59</v>
      </c>
      <c r="B10" s="60"/>
      <c r="C10" s="18"/>
      <c r="D10" s="18"/>
      <c r="E10" s="60"/>
      <c r="F10" s="60"/>
      <c r="G10" s="60"/>
      <c r="H10" s="60"/>
      <c r="I10" s="60"/>
      <c r="J10" s="465"/>
      <c r="K10" s="27"/>
      <c r="L10" s="465"/>
      <c r="M10" s="27"/>
      <c r="N10" s="27"/>
      <c r="O10" s="86"/>
      <c r="P10" s="60"/>
      <c r="Q10" s="60"/>
      <c r="R10" s="60"/>
    </row>
    <row r="11" spans="1:18" s="16" customFormat="1" ht="16.5" customHeight="1">
      <c r="A11" s="110" t="s">
        <v>77</v>
      </c>
      <c r="B11" s="466"/>
      <c r="C11" s="467" t="s">
        <v>6</v>
      </c>
      <c r="D11" s="128" t="s">
        <v>76</v>
      </c>
      <c r="E11" s="111"/>
      <c r="F11" s="87"/>
      <c r="G11" s="468" t="s">
        <v>6</v>
      </c>
      <c r="H11" s="469"/>
      <c r="I11" s="469"/>
      <c r="J11" s="469"/>
      <c r="K11" s="470"/>
      <c r="L11" s="470"/>
      <c r="M11" s="469"/>
      <c r="N11" s="469"/>
      <c r="O11" s="471"/>
      <c r="P11" s="60"/>
      <c r="Q11" s="60"/>
      <c r="R11" s="60"/>
    </row>
    <row r="12" spans="1:18" s="16" customFormat="1" ht="21" customHeight="1">
      <c r="A12" s="105" t="s">
        <v>201</v>
      </c>
      <c r="B12" s="88"/>
      <c r="C12" s="88"/>
      <c r="D12" s="88"/>
      <c r="E12" s="88"/>
      <c r="F12" s="88"/>
      <c r="G12" s="88"/>
      <c r="H12" s="126" t="s">
        <v>62</v>
      </c>
      <c r="I12" s="88"/>
      <c r="J12" s="127" t="s">
        <v>74</v>
      </c>
      <c r="K12" s="127" t="s">
        <v>75</v>
      </c>
      <c r="L12" s="127"/>
      <c r="M12" s="89"/>
      <c r="N12" s="88"/>
      <c r="O12" s="100"/>
      <c r="P12" s="60"/>
      <c r="Q12" s="60"/>
      <c r="R12" s="60"/>
    </row>
    <row r="13" spans="1:18" ht="18" customHeight="1">
      <c r="A13" s="106" t="s">
        <v>202</v>
      </c>
      <c r="B13" s="90"/>
      <c r="C13" s="81"/>
      <c r="D13" s="81"/>
      <c r="E13" s="81"/>
      <c r="F13" s="81"/>
      <c r="G13" s="81"/>
      <c r="H13" s="106" t="s">
        <v>196</v>
      </c>
      <c r="I13" s="81"/>
      <c r="J13" s="81"/>
      <c r="K13" s="735" t="s">
        <v>188</v>
      </c>
      <c r="L13" s="736" t="s">
        <v>189</v>
      </c>
      <c r="M13" s="413"/>
      <c r="N13" s="413"/>
      <c r="O13" s="414"/>
      <c r="P13" s="19"/>
      <c r="Q13" s="65"/>
      <c r="R13" s="65"/>
    </row>
    <row r="14" spans="1:18" ht="18" customHeight="1">
      <c r="A14" s="418"/>
      <c r="B14" s="419" t="s">
        <v>290</v>
      </c>
      <c r="C14" s="91"/>
      <c r="D14" s="91"/>
      <c r="E14" s="91"/>
      <c r="F14" s="91"/>
      <c r="G14" s="91"/>
      <c r="H14" s="472"/>
      <c r="I14" s="473"/>
      <c r="J14" s="473"/>
      <c r="K14" s="474"/>
      <c r="L14" s="415"/>
      <c r="M14" s="416"/>
      <c r="N14" s="411"/>
      <c r="O14" s="412"/>
      <c r="P14" s="65"/>
      <c r="Q14" s="19"/>
      <c r="R14" s="65"/>
    </row>
    <row r="15" spans="1:18" ht="18" customHeight="1">
      <c r="A15" s="104" t="s">
        <v>203</v>
      </c>
      <c r="B15" s="81"/>
      <c r="C15" s="90"/>
      <c r="D15" s="90"/>
      <c r="E15" s="81"/>
      <c r="F15" s="81"/>
      <c r="G15" s="82"/>
      <c r="H15" s="107" t="s">
        <v>198</v>
      </c>
      <c r="I15" s="36"/>
      <c r="J15" s="36"/>
      <c r="K15" s="27"/>
      <c r="L15" s="27"/>
      <c r="M15" s="27"/>
      <c r="N15" s="27"/>
      <c r="O15" s="147"/>
      <c r="P15" s="65"/>
      <c r="Q15" s="19"/>
      <c r="R15" s="65"/>
    </row>
    <row r="16" spans="1:18" ht="18" customHeight="1">
      <c r="A16" s="418"/>
      <c r="B16" s="419" t="s">
        <v>289</v>
      </c>
      <c r="C16" s="475"/>
      <c r="D16" s="475"/>
      <c r="E16" s="91"/>
      <c r="F16" s="91"/>
      <c r="G16" s="92"/>
      <c r="H16" s="421"/>
      <c r="I16" s="421"/>
      <c r="J16" s="421"/>
      <c r="K16" s="421"/>
      <c r="L16" s="421"/>
      <c r="M16" s="421"/>
      <c r="N16" s="421"/>
      <c r="O16" s="476"/>
      <c r="P16" s="65"/>
      <c r="Q16" s="19"/>
      <c r="R16" s="65"/>
    </row>
    <row r="17" spans="1:19" s="16" customFormat="1" ht="18" customHeight="1">
      <c r="A17" s="104" t="s">
        <v>204</v>
      </c>
      <c r="B17" s="81"/>
      <c r="C17" s="90"/>
      <c r="D17" s="90"/>
      <c r="E17" s="81"/>
      <c r="F17" s="81"/>
      <c r="G17" s="82"/>
      <c r="H17" s="421"/>
      <c r="I17" s="477"/>
      <c r="J17" s="477"/>
      <c r="K17" s="421"/>
      <c r="L17" s="421"/>
      <c r="M17" s="421"/>
      <c r="N17" s="421"/>
      <c r="O17" s="476"/>
      <c r="P17" s="60"/>
      <c r="Q17" s="18"/>
      <c r="R17" s="60"/>
    </row>
    <row r="18" spans="1:19" s="16" customFormat="1" ht="18" customHeight="1">
      <c r="A18" s="418"/>
      <c r="B18" s="478" t="s">
        <v>291</v>
      </c>
      <c r="C18" s="479"/>
      <c r="D18" s="479"/>
      <c r="E18" s="461"/>
      <c r="F18" s="461"/>
      <c r="G18" s="462"/>
      <c r="H18" s="421"/>
      <c r="I18" s="477"/>
      <c r="J18" s="477"/>
      <c r="K18" s="421"/>
      <c r="L18" s="421"/>
      <c r="M18" s="421"/>
      <c r="N18" s="421"/>
      <c r="O18" s="476"/>
      <c r="P18" s="60"/>
      <c r="Q18" s="18"/>
      <c r="R18" s="60"/>
    </row>
    <row r="19" spans="1:19" s="16" customFormat="1" ht="18" customHeight="1">
      <c r="A19" s="104" t="s">
        <v>205</v>
      </c>
      <c r="B19" s="81"/>
      <c r="C19" s="90"/>
      <c r="D19" s="90"/>
      <c r="E19" s="480"/>
      <c r="F19" s="480"/>
      <c r="G19" s="481"/>
      <c r="H19" s="421"/>
      <c r="I19" s="477"/>
      <c r="J19" s="477"/>
      <c r="K19" s="421"/>
      <c r="L19" s="421"/>
      <c r="M19" s="421"/>
      <c r="N19" s="421"/>
      <c r="O19" s="476"/>
      <c r="P19" s="60"/>
      <c r="Q19" s="18"/>
      <c r="R19" s="60"/>
    </row>
    <row r="20" spans="1:19" s="16" customFormat="1" ht="18.75" customHeight="1">
      <c r="A20" s="418"/>
      <c r="B20" s="478" t="s">
        <v>289</v>
      </c>
      <c r="C20" s="482"/>
      <c r="D20" s="482"/>
      <c r="E20" s="419"/>
      <c r="F20" s="419"/>
      <c r="G20" s="420"/>
      <c r="H20" s="421"/>
      <c r="I20" s="477"/>
      <c r="J20" s="477"/>
      <c r="K20" s="421"/>
      <c r="L20" s="421"/>
      <c r="M20" s="421"/>
      <c r="N20" s="421"/>
      <c r="O20" s="476"/>
      <c r="P20" s="60"/>
      <c r="Q20" s="18"/>
      <c r="R20" s="60"/>
    </row>
    <row r="21" spans="1:19" s="16" customFormat="1" ht="15.75" customHeight="1">
      <c r="A21" s="104" t="s">
        <v>206</v>
      </c>
      <c r="B21" s="81"/>
      <c r="C21" s="90"/>
      <c r="D21" s="90"/>
      <c r="E21" s="81"/>
      <c r="F21" s="81"/>
      <c r="G21" s="82"/>
      <c r="H21" s="108" t="s">
        <v>197</v>
      </c>
      <c r="I21" s="483"/>
      <c r="J21" s="421"/>
      <c r="K21" s="421"/>
      <c r="L21" s="421"/>
      <c r="M21" s="421"/>
      <c r="N21" s="421"/>
      <c r="O21" s="476"/>
      <c r="P21" s="65"/>
      <c r="Q21" s="60"/>
      <c r="R21" s="60"/>
    </row>
    <row r="22" spans="1:19" s="16" customFormat="1" ht="21" customHeight="1">
      <c r="A22" s="130" t="s">
        <v>143</v>
      </c>
      <c r="B22" s="814" t="s">
        <v>292</v>
      </c>
      <c r="C22" s="484"/>
      <c r="D22" s="485"/>
      <c r="E22" s="422" t="s">
        <v>69</v>
      </c>
      <c r="F22" s="93"/>
      <c r="G22" s="813" t="s">
        <v>292</v>
      </c>
      <c r="H22" s="417"/>
      <c r="I22" s="419"/>
      <c r="J22" s="419"/>
      <c r="K22" s="478"/>
      <c r="L22" s="478"/>
      <c r="M22" s="478"/>
      <c r="N22" s="478"/>
      <c r="O22" s="420"/>
      <c r="P22" s="19"/>
      <c r="Q22" s="65"/>
      <c r="R22" s="19"/>
    </row>
    <row r="23" spans="1:19" ht="12.75" customHeight="1">
      <c r="A23" s="106" t="s">
        <v>207</v>
      </c>
      <c r="B23" s="18"/>
      <c r="C23" s="154" t="s">
        <v>208</v>
      </c>
      <c r="D23" s="152"/>
      <c r="E23" s="158"/>
      <c r="F23" s="27"/>
      <c r="G23" s="153"/>
      <c r="H23" s="833" t="s">
        <v>234</v>
      </c>
      <c r="I23" s="834"/>
      <c r="J23" s="834"/>
      <c r="K23" s="837" t="s">
        <v>82</v>
      </c>
      <c r="L23" s="837"/>
      <c r="M23" s="837" t="s">
        <v>81</v>
      </c>
      <c r="N23" s="837"/>
      <c r="O23" s="486"/>
      <c r="P23" s="65"/>
      <c r="Q23" s="65"/>
      <c r="R23" s="65"/>
    </row>
    <row r="24" spans="1:19" ht="12.75" customHeight="1">
      <c r="A24" s="122" t="s">
        <v>78</v>
      </c>
      <c r="B24" s="36"/>
      <c r="C24" s="739"/>
      <c r="D24" s="99"/>
      <c r="E24" s="740"/>
      <c r="F24" s="751"/>
      <c r="G24" s="815" t="s">
        <v>293</v>
      </c>
      <c r="H24" s="835"/>
      <c r="I24" s="836"/>
      <c r="J24" s="836"/>
      <c r="K24" s="838"/>
      <c r="L24" s="838"/>
      <c r="M24" s="838"/>
      <c r="N24" s="838"/>
      <c r="O24" s="487"/>
      <c r="P24" s="65"/>
      <c r="Q24" s="65"/>
      <c r="R24" s="65"/>
    </row>
    <row r="25" spans="1:19" ht="12" customHeight="1">
      <c r="A25" s="818" t="s">
        <v>83</v>
      </c>
      <c r="B25" s="825" t="s">
        <v>236</v>
      </c>
      <c r="C25" s="154" t="s">
        <v>229</v>
      </c>
      <c r="D25" s="488"/>
      <c r="E25" s="27"/>
      <c r="F25" s="27" t="s">
        <v>231</v>
      </c>
      <c r="G25" s="744"/>
      <c r="H25" s="155" t="s">
        <v>195</v>
      </c>
      <c r="I25" s="16"/>
      <c r="J25" s="40"/>
      <c r="K25" s="160" t="s">
        <v>193</v>
      </c>
      <c r="L25" s="160"/>
      <c r="M25" s="159"/>
      <c r="N25" s="37"/>
      <c r="O25" s="86"/>
      <c r="P25" s="65"/>
      <c r="Q25" s="65"/>
      <c r="R25" s="65"/>
    </row>
    <row r="26" spans="1:19" ht="15" customHeight="1">
      <c r="A26" s="818"/>
      <c r="B26" s="826"/>
      <c r="C26" s="157" t="s">
        <v>230</v>
      </c>
      <c r="D26" s="488"/>
      <c r="E26" s="27"/>
      <c r="F26" s="27" t="s">
        <v>232</v>
      </c>
      <c r="G26" s="156"/>
      <c r="H26" s="737" t="s">
        <v>194</v>
      </c>
      <c r="I26" s="16"/>
      <c r="J26" s="40"/>
      <c r="K26" s="27"/>
      <c r="L26" s="16"/>
      <c r="M26" s="738"/>
      <c r="N26" s="37"/>
      <c r="O26" s="86"/>
      <c r="P26" s="65"/>
      <c r="Q26" s="65"/>
      <c r="R26" s="65"/>
    </row>
    <row r="27" spans="1:19" ht="12.75" customHeight="1">
      <c r="A27" s="746" t="s">
        <v>235</v>
      </c>
      <c r="B27" s="745"/>
      <c r="C27" s="839" t="s">
        <v>233</v>
      </c>
      <c r="D27" s="840"/>
      <c r="E27" s="840"/>
      <c r="F27" s="840"/>
      <c r="G27" s="843"/>
      <c r="H27" s="489"/>
      <c r="I27" s="381"/>
      <c r="J27" s="747"/>
      <c r="K27" s="748"/>
      <c r="L27" s="490"/>
      <c r="M27" s="748" t="s">
        <v>294</v>
      </c>
      <c r="N27" s="748"/>
      <c r="O27" s="749"/>
      <c r="P27" s="65"/>
      <c r="Q27" s="65"/>
      <c r="R27" s="65"/>
    </row>
    <row r="28" spans="1:19" s="38" customFormat="1" ht="18.75" customHeight="1">
      <c r="A28" s="752" t="s">
        <v>238</v>
      </c>
      <c r="B28" s="422"/>
      <c r="C28" s="841"/>
      <c r="D28" s="842"/>
      <c r="E28" s="842"/>
      <c r="F28" s="842"/>
      <c r="G28" s="824"/>
      <c r="H28" s="821"/>
      <c r="I28" s="822"/>
      <c r="J28" s="822"/>
      <c r="K28" s="527"/>
      <c r="L28" s="823"/>
      <c r="M28" s="823"/>
      <c r="N28" s="823"/>
      <c r="O28" s="824"/>
      <c r="P28"/>
      <c r="Q28" s="61"/>
      <c r="R28" s="61"/>
      <c r="S28" s="39"/>
    </row>
    <row r="29" spans="1:19" ht="11.25" customHeight="1">
      <c r="A29" s="122" t="s">
        <v>209</v>
      </c>
      <c r="B29" s="18"/>
      <c r="C29" s="16"/>
      <c r="D29" s="16"/>
      <c r="E29" s="16"/>
      <c r="F29" s="147"/>
      <c r="G29" s="117" t="s">
        <v>211</v>
      </c>
      <c r="H29" s="18"/>
      <c r="I29" s="114"/>
      <c r="J29" s="142" t="s">
        <v>212</v>
      </c>
      <c r="K29" s="16"/>
      <c r="L29" s="16"/>
      <c r="M29" s="16"/>
      <c r="N29" s="16"/>
      <c r="O29" s="491"/>
      <c r="P29" s="58" t="s">
        <v>0</v>
      </c>
      <c r="Q29" s="750" t="s">
        <v>19</v>
      </c>
      <c r="R29" s="62" t="s">
        <v>0</v>
      </c>
      <c r="S29" s="19"/>
    </row>
    <row r="30" spans="1:19" s="25" customFormat="1" ht="12" customHeight="1">
      <c r="A30" s="122" t="s">
        <v>210</v>
      </c>
      <c r="B30" s="41"/>
      <c r="C30" s="27"/>
      <c r="D30" s="27"/>
      <c r="E30" s="27"/>
      <c r="F30" s="148"/>
      <c r="G30" s="116" t="s">
        <v>79</v>
      </c>
      <c r="H30" s="36"/>
      <c r="I30" s="86"/>
      <c r="J30" s="107" t="s">
        <v>9</v>
      </c>
      <c r="K30" s="112"/>
      <c r="L30" s="112"/>
      <c r="M30" s="27"/>
      <c r="N30" s="27"/>
      <c r="O30" s="492"/>
      <c r="P30" s="59"/>
      <c r="Q30" s="63" t="s">
        <v>0</v>
      </c>
      <c r="R30" s="63"/>
      <c r="S30" s="26"/>
    </row>
    <row r="31" spans="1:19" ht="15" customHeight="1">
      <c r="A31" s="150" t="s">
        <v>239</v>
      </c>
      <c r="B31" s="42"/>
      <c r="C31" s="367" t="s">
        <v>240</v>
      </c>
      <c r="D31" s="37"/>
      <c r="E31" s="37"/>
      <c r="F31" s="149"/>
      <c r="G31" s="146" t="s">
        <v>213</v>
      </c>
      <c r="H31" s="146" t="s">
        <v>214</v>
      </c>
      <c r="I31" s="115"/>
      <c r="J31" s="84" t="s">
        <v>215</v>
      </c>
      <c r="K31" s="113"/>
      <c r="L31" s="113"/>
      <c r="M31" s="113"/>
      <c r="N31" s="146" t="s">
        <v>216</v>
      </c>
      <c r="O31" s="115"/>
      <c r="P31" s="58"/>
      <c r="Q31" s="62"/>
      <c r="R31" s="62"/>
      <c r="S31" s="19"/>
    </row>
    <row r="32" spans="1:19" s="46" customFormat="1" ht="18.75" customHeight="1">
      <c r="A32" s="493">
        <v>38442</v>
      </c>
      <c r="B32" s="494"/>
      <c r="C32" s="495">
        <v>40358</v>
      </c>
      <c r="D32" s="494"/>
      <c r="E32" s="496"/>
      <c r="F32" s="497"/>
      <c r="G32" s="498">
        <f>FirstSubtotal</f>
        <v>0</v>
      </c>
      <c r="H32" s="827">
        <f>ROUND((FirstTotalDirect+CHKLST!O40),0)</f>
        <v>0</v>
      </c>
      <c r="I32" s="828"/>
      <c r="J32" s="844">
        <f>SUM(ENTRBUD!C18:G18)</f>
        <v>0</v>
      </c>
      <c r="K32" s="845"/>
      <c r="L32" s="845"/>
      <c r="M32" s="846"/>
      <c r="N32" s="827">
        <f>ROUND((CombDirectTotal+CHKLST!O45),0)</f>
        <v>0</v>
      </c>
      <c r="O32" s="828"/>
    </row>
    <row r="33" spans="1:16" ht="16.5" customHeight="1">
      <c r="A33" s="109" t="s">
        <v>226</v>
      </c>
      <c r="B33" s="18"/>
      <c r="C33" s="16"/>
      <c r="D33" s="381"/>
      <c r="E33" s="381"/>
      <c r="F33" s="381"/>
      <c r="G33" s="381"/>
      <c r="H33" s="109" t="s">
        <v>227</v>
      </c>
      <c r="I33" s="16"/>
      <c r="J33" s="16"/>
      <c r="K33" s="16"/>
      <c r="L33" s="16"/>
      <c r="M33" s="16"/>
      <c r="N33" s="16"/>
      <c r="O33" s="96"/>
    </row>
    <row r="34" spans="1:16" ht="16.5" customHeight="1">
      <c r="A34" s="499" t="s">
        <v>220</v>
      </c>
      <c r="B34" s="477" t="s">
        <v>295</v>
      </c>
      <c r="C34" s="151"/>
      <c r="D34" s="477"/>
      <c r="E34" s="477"/>
      <c r="F34" s="477"/>
      <c r="G34" s="477"/>
      <c r="H34" s="131" t="s">
        <v>63</v>
      </c>
      <c r="I34" s="135"/>
      <c r="J34" s="132" t="s">
        <v>71</v>
      </c>
      <c r="K34" s="121"/>
      <c r="L34" s="132" t="s">
        <v>80</v>
      </c>
      <c r="M34" s="118"/>
      <c r="N34" s="145" t="s">
        <v>70</v>
      </c>
      <c r="O34" s="143"/>
      <c r="P34"/>
    </row>
    <row r="35" spans="1:16" ht="16.5" customHeight="1">
      <c r="A35" s="140" t="s">
        <v>222</v>
      </c>
      <c r="B35" s="477" t="s">
        <v>296</v>
      </c>
      <c r="C35" s="151"/>
      <c r="D35" s="477"/>
      <c r="E35" s="477"/>
      <c r="F35" s="477"/>
      <c r="G35" s="500"/>
      <c r="H35" s="131" t="s">
        <v>64</v>
      </c>
      <c r="I35" s="120"/>
      <c r="J35" s="132" t="s">
        <v>72</v>
      </c>
      <c r="K35" s="119"/>
      <c r="L35" s="72"/>
      <c r="M35" s="71"/>
      <c r="N35" s="71"/>
      <c r="O35" s="501"/>
      <c r="P35"/>
    </row>
    <row r="36" spans="1:16" ht="16.5" customHeight="1">
      <c r="A36" s="502"/>
      <c r="B36" s="477" t="s">
        <v>297</v>
      </c>
      <c r="C36" s="151"/>
      <c r="D36" s="477"/>
      <c r="E36" s="477"/>
      <c r="F36" s="477"/>
      <c r="G36" s="477"/>
      <c r="H36" s="131" t="s">
        <v>65</v>
      </c>
      <c r="I36" s="119"/>
      <c r="J36" s="132" t="s">
        <v>73</v>
      </c>
      <c r="K36" s="119"/>
      <c r="L36" s="132" t="s">
        <v>10</v>
      </c>
      <c r="M36" s="133"/>
      <c r="N36" s="71"/>
      <c r="O36" s="97"/>
      <c r="P36"/>
    </row>
    <row r="37" spans="1:16" ht="16.5" customHeight="1">
      <c r="A37" s="502"/>
      <c r="B37" s="477" t="s">
        <v>298</v>
      </c>
      <c r="C37" s="477"/>
      <c r="D37" s="477"/>
      <c r="E37" s="477"/>
      <c r="F37" s="477"/>
      <c r="G37" s="477"/>
      <c r="H37" s="130" t="s">
        <v>68</v>
      </c>
      <c r="I37" s="129"/>
      <c r="J37" s="137" t="s">
        <v>67</v>
      </c>
      <c r="K37" s="129"/>
      <c r="L37" s="129"/>
      <c r="M37" s="129"/>
      <c r="N37" s="503"/>
      <c r="O37" s="504"/>
    </row>
    <row r="38" spans="1:16" ht="16.5" customHeight="1">
      <c r="A38" s="502"/>
      <c r="B38" s="505"/>
      <c r="C38" s="505"/>
      <c r="D38" s="477"/>
      <c r="E38" s="477"/>
      <c r="F38" s="477"/>
      <c r="G38" s="500"/>
      <c r="H38" s="122" t="s">
        <v>66</v>
      </c>
      <c r="I38" s="506"/>
      <c r="J38" s="506"/>
      <c r="K38" s="506"/>
      <c r="L38" s="506"/>
      <c r="M38" s="507"/>
      <c r="N38" s="136"/>
      <c r="O38" s="508"/>
    </row>
    <row r="39" spans="1:16" ht="16.5" customHeight="1">
      <c r="A39" s="502"/>
      <c r="B39" s="505"/>
      <c r="C39" s="505"/>
      <c r="D39" s="477"/>
      <c r="E39" s="477"/>
      <c r="F39" s="477"/>
      <c r="G39" s="500"/>
      <c r="H39" s="819" t="s">
        <v>303</v>
      </c>
      <c r="I39" s="820"/>
      <c r="J39" s="820"/>
      <c r="K39" s="820"/>
      <c r="L39" s="820"/>
      <c r="M39" s="820"/>
      <c r="N39" s="47"/>
      <c r="O39" s="508"/>
    </row>
    <row r="40" spans="1:16" ht="18" customHeight="1">
      <c r="A40" s="510"/>
      <c r="B40" s="482"/>
      <c r="C40" s="482"/>
      <c r="D40" s="482"/>
      <c r="E40" s="482"/>
      <c r="F40" s="829"/>
      <c r="G40" s="830"/>
      <c r="H40" s="741" t="s">
        <v>237</v>
      </c>
      <c r="I40" s="512"/>
      <c r="J40" s="742" t="s">
        <v>299</v>
      </c>
      <c r="K40" s="743"/>
      <c r="L40" s="511" t="s">
        <v>228</v>
      </c>
      <c r="M40" s="513"/>
      <c r="N40" s="514"/>
      <c r="O40" s="515">
        <v>13</v>
      </c>
    </row>
    <row r="41" spans="1:16" ht="15" customHeight="1">
      <c r="A41" s="123" t="s">
        <v>219</v>
      </c>
      <c r="B41" s="16"/>
      <c r="C41" s="16"/>
      <c r="D41" s="16"/>
      <c r="E41" s="43"/>
      <c r="F41" s="43"/>
      <c r="G41" s="43"/>
      <c r="H41" s="122" t="s">
        <v>224</v>
      </c>
      <c r="I41" s="16"/>
      <c r="J41" s="16"/>
      <c r="K41" s="16"/>
      <c r="L41" s="16"/>
      <c r="M41" s="16"/>
      <c r="N41" s="16"/>
      <c r="O41" s="96"/>
    </row>
    <row r="42" spans="1:16" ht="16.5" customHeight="1">
      <c r="A42" s="138" t="s">
        <v>220</v>
      </c>
      <c r="B42" s="477" t="s">
        <v>304</v>
      </c>
      <c r="C42" s="421"/>
      <c r="D42" s="477"/>
      <c r="E42" s="477"/>
      <c r="F42" s="477"/>
      <c r="G42" s="477"/>
      <c r="H42" s="138" t="s">
        <v>220</v>
      </c>
      <c r="I42" s="477"/>
      <c r="J42" s="421"/>
      <c r="K42" s="151"/>
      <c r="L42" s="151"/>
      <c r="M42" s="477"/>
      <c r="N42" s="477"/>
      <c r="O42" s="476"/>
    </row>
    <row r="43" spans="1:16" ht="16.5" customHeight="1">
      <c r="A43" s="139" t="s">
        <v>221</v>
      </c>
      <c r="B43" s="477" t="s">
        <v>305</v>
      </c>
      <c r="C43" s="421"/>
      <c r="D43" s="477"/>
      <c r="E43" s="477"/>
      <c r="F43" s="477"/>
      <c r="G43" s="477"/>
      <c r="H43" s="139" t="s">
        <v>221</v>
      </c>
      <c r="I43" s="421" t="s">
        <v>302</v>
      </c>
      <c r="J43" s="516"/>
      <c r="K43" s="151"/>
      <c r="L43" s="151"/>
      <c r="M43" s="477"/>
      <c r="N43" s="477"/>
      <c r="O43" s="476"/>
    </row>
    <row r="44" spans="1:16" ht="16.5" customHeight="1">
      <c r="A44" s="139" t="s">
        <v>222</v>
      </c>
      <c r="B44" s="477" t="s">
        <v>296</v>
      </c>
      <c r="C44" s="421"/>
      <c r="D44" s="477"/>
      <c r="E44" s="477"/>
      <c r="F44" s="477"/>
      <c r="G44" s="477"/>
      <c r="H44" s="139" t="s">
        <v>222</v>
      </c>
      <c r="I44" s="421" t="s">
        <v>296</v>
      </c>
      <c r="J44" s="516"/>
      <c r="K44" s="151"/>
      <c r="L44" s="151"/>
      <c r="M44" s="421"/>
      <c r="N44" s="421"/>
      <c r="O44" s="476"/>
    </row>
    <row r="45" spans="1:16" ht="16.5" customHeight="1">
      <c r="A45" s="423"/>
      <c r="B45" s="477" t="s">
        <v>306</v>
      </c>
      <c r="C45" s="421"/>
      <c r="D45" s="477"/>
      <c r="E45" s="477"/>
      <c r="F45" s="477"/>
      <c r="G45" s="477"/>
      <c r="H45" s="423"/>
      <c r="J45" s="516"/>
      <c r="K45" s="151"/>
      <c r="L45" s="151"/>
      <c r="M45" s="477"/>
      <c r="N45" s="477"/>
      <c r="O45" s="476"/>
    </row>
    <row r="46" spans="1:16" ht="16.5" customHeight="1">
      <c r="A46" s="423"/>
      <c r="B46" s="477" t="s">
        <v>298</v>
      </c>
      <c r="C46" s="421"/>
      <c r="D46" s="477"/>
      <c r="E46" s="477"/>
      <c r="F46" s="477"/>
      <c r="G46" s="421"/>
      <c r="H46" s="423"/>
      <c r="I46" s="477" t="s">
        <v>300</v>
      </c>
      <c r="J46" s="516"/>
      <c r="K46" s="151"/>
      <c r="L46" s="151"/>
      <c r="M46" s="477"/>
      <c r="N46" s="477"/>
      <c r="O46" s="476"/>
    </row>
    <row r="47" spans="1:16" ht="16.5" customHeight="1">
      <c r="A47" s="423"/>
      <c r="B47" s="517"/>
      <c r="C47" s="477"/>
      <c r="D47" s="477"/>
      <c r="E47" s="477"/>
      <c r="F47" s="477"/>
      <c r="G47" s="477"/>
      <c r="H47" s="423"/>
      <c r="J47" s="516"/>
      <c r="K47" s="151"/>
      <c r="L47" s="151"/>
      <c r="M47" s="477"/>
      <c r="N47" s="477"/>
      <c r="O47" s="476"/>
    </row>
    <row r="48" spans="1:16" ht="17.25" customHeight="1">
      <c r="A48" s="139" t="s">
        <v>225</v>
      </c>
      <c r="B48" s="517" t="s">
        <v>307</v>
      </c>
      <c r="C48" s="477"/>
      <c r="D48" s="477"/>
      <c r="E48" s="477"/>
      <c r="F48" s="382" t="s">
        <v>150</v>
      </c>
      <c r="G48" s="509" t="s">
        <v>308</v>
      </c>
      <c r="H48" s="139" t="s">
        <v>225</v>
      </c>
      <c r="I48" s="816" t="s">
        <v>292</v>
      </c>
      <c r="J48" s="516"/>
      <c r="K48" s="151"/>
      <c r="L48" s="151"/>
      <c r="M48" s="382" t="s">
        <v>150</v>
      </c>
      <c r="N48" s="820" t="s">
        <v>292</v>
      </c>
      <c r="O48" s="831"/>
    </row>
    <row r="49" spans="1:17" ht="21" customHeight="1">
      <c r="A49" s="380" t="s">
        <v>223</v>
      </c>
      <c r="B49" s="817" t="s">
        <v>301</v>
      </c>
      <c r="C49" s="477"/>
      <c r="D49" s="477"/>
      <c r="E49" s="477"/>
      <c r="F49" s="477"/>
      <c r="G49" s="477"/>
      <c r="H49" s="380" t="s">
        <v>223</v>
      </c>
      <c r="I49" s="516"/>
      <c r="J49" s="516"/>
      <c r="K49" s="421"/>
      <c r="L49" s="421"/>
      <c r="M49" s="421"/>
      <c r="N49" s="421"/>
      <c r="O49" s="476"/>
    </row>
    <row r="50" spans="1:17" ht="12" customHeight="1">
      <c r="A50" s="146"/>
      <c r="B50" s="81"/>
      <c r="C50" s="81"/>
      <c r="D50" s="81"/>
      <c r="E50" s="81"/>
      <c r="F50" s="81"/>
      <c r="G50" s="81"/>
      <c r="H50" s="104" t="s">
        <v>218</v>
      </c>
      <c r="I50" s="80"/>
      <c r="J50" s="80"/>
      <c r="K50" s="80"/>
      <c r="L50" s="80"/>
      <c r="M50" s="80"/>
      <c r="N50" s="80"/>
      <c r="O50" s="141" t="s">
        <v>217</v>
      </c>
      <c r="Q50" s="16"/>
    </row>
    <row r="51" spans="1:17" ht="12.75" customHeight="1">
      <c r="A51" s="95"/>
      <c r="B51" s="16"/>
      <c r="C51" s="16"/>
      <c r="D51" s="16"/>
      <c r="E51" s="16"/>
      <c r="F51" s="16"/>
      <c r="G51" s="16"/>
      <c r="H51" s="144" t="s">
        <v>56</v>
      </c>
      <c r="I51" s="57"/>
      <c r="J51" s="57"/>
      <c r="K51" s="57"/>
      <c r="L51" s="57"/>
      <c r="M51" s="57"/>
      <c r="N51" s="57"/>
      <c r="O51" s="520"/>
      <c r="Q51" s="16"/>
    </row>
    <row r="52" spans="1:17" ht="17.25" customHeight="1">
      <c r="A52" s="95"/>
      <c r="B52" s="16"/>
      <c r="C52" s="16"/>
      <c r="D52" s="16"/>
      <c r="E52" s="16"/>
      <c r="F52" s="16"/>
      <c r="G52" s="16"/>
      <c r="H52" s="518"/>
      <c r="I52" s="519"/>
      <c r="J52" s="519"/>
      <c r="K52" s="519"/>
      <c r="L52" s="519"/>
      <c r="M52" s="519"/>
      <c r="N52" s="519"/>
      <c r="O52" s="521"/>
      <c r="Q52" s="16"/>
    </row>
    <row r="53" spans="1:17" ht="12.75" customHeight="1">
      <c r="A53" s="98"/>
      <c r="B53" s="99"/>
      <c r="C53" s="99"/>
      <c r="D53" s="99"/>
      <c r="E53" s="99"/>
      <c r="F53" s="99"/>
      <c r="G53" s="99"/>
      <c r="H53" s="522"/>
      <c r="I53" s="523"/>
      <c r="J53" s="523"/>
      <c r="K53" s="523"/>
      <c r="L53" s="523"/>
      <c r="M53" s="523"/>
      <c r="N53" s="523"/>
      <c r="O53" s="524"/>
      <c r="Q53" s="16"/>
    </row>
    <row r="54" spans="1:17" s="25" customFormat="1" ht="16.5" customHeight="1">
      <c r="A54" s="180" t="s">
        <v>286</v>
      </c>
      <c r="B54" s="48"/>
      <c r="C54" s="48"/>
      <c r="D54" s="48"/>
      <c r="E54" s="48"/>
      <c r="F54" s="48"/>
      <c r="G54" s="181" t="s">
        <v>85</v>
      </c>
      <c r="H54" s="525"/>
      <c r="I54" s="49"/>
      <c r="M54" s="526"/>
      <c r="O54" s="124" t="s">
        <v>60</v>
      </c>
    </row>
    <row r="55" spans="1:17" ht="14.25" customHeight="1">
      <c r="B55" s="51"/>
      <c r="K55" s="19"/>
      <c r="L55" s="19"/>
    </row>
    <row r="56" spans="1:17" ht="12.75">
      <c r="A56" s="51"/>
      <c r="B56"/>
    </row>
    <row r="57" spans="1:17" ht="12.75">
      <c r="B57" s="28"/>
      <c r="C57" s="29"/>
      <c r="D57" s="52"/>
      <c r="E57" s="24"/>
      <c r="F57"/>
      <c r="G57"/>
      <c r="H57"/>
    </row>
    <row r="58" spans="1:17" ht="12.75">
      <c r="C58" s="30"/>
      <c r="D58" s="52"/>
      <c r="E58" s="24"/>
      <c r="F58"/>
      <c r="G58"/>
      <c r="H58"/>
    </row>
    <row r="59" spans="1:17" ht="12.75">
      <c r="C59" s="31"/>
      <c r="D59" s="52"/>
      <c r="E59" s="24"/>
      <c r="F59"/>
      <c r="G59"/>
      <c r="H59"/>
    </row>
    <row r="60" spans="1:17" ht="12.75">
      <c r="C60" s="32"/>
      <c r="D60" s="52"/>
      <c r="E60" s="24"/>
      <c r="F60"/>
      <c r="G60"/>
      <c r="H60"/>
    </row>
    <row r="67" spans="1:36" ht="12.75">
      <c r="AF67"/>
      <c r="AG67"/>
      <c r="AH67"/>
      <c r="AI67"/>
      <c r="AJ67"/>
    </row>
    <row r="68" spans="1:36" ht="12.75">
      <c r="AF68"/>
      <c r="AG68"/>
      <c r="AH68"/>
      <c r="AI68"/>
      <c r="AJ68"/>
    </row>
    <row r="69" spans="1:36" ht="12.75">
      <c r="AF69"/>
      <c r="AG69"/>
      <c r="AH69"/>
      <c r="AI69"/>
      <c r="AJ69"/>
    </row>
    <row r="70" spans="1:36" ht="12.75">
      <c r="AF70"/>
      <c r="AG70"/>
      <c r="AH70"/>
      <c r="AI70"/>
      <c r="AJ70"/>
    </row>
    <row r="71" spans="1:36" ht="12.75">
      <c r="AF71"/>
      <c r="AG71"/>
      <c r="AH71"/>
      <c r="AI71"/>
      <c r="AJ71"/>
    </row>
    <row r="72" spans="1:36" ht="12.75">
      <c r="AF72"/>
      <c r="AG72"/>
      <c r="AH72"/>
      <c r="AI72"/>
      <c r="AJ72"/>
    </row>
    <row r="73" spans="1:36" ht="12.75">
      <c r="AF73"/>
      <c r="AG73"/>
      <c r="AH73"/>
      <c r="AI73"/>
      <c r="AJ73"/>
    </row>
    <row r="74" spans="1:36" ht="12.75">
      <c r="AF74"/>
      <c r="AG74"/>
      <c r="AH74"/>
      <c r="AI74"/>
      <c r="AJ74"/>
    </row>
    <row r="75" spans="1:36" ht="12.75">
      <c r="A75" s="23"/>
      <c r="B75" s="23"/>
      <c r="C75" s="54"/>
      <c r="D75" s="54"/>
      <c r="E75" s="23"/>
      <c r="F75" s="23"/>
      <c r="G75" s="23"/>
      <c r="AF75"/>
      <c r="AG75"/>
      <c r="AH75"/>
      <c r="AI75"/>
      <c r="AJ75"/>
    </row>
    <row r="76" spans="1:36" ht="12.75">
      <c r="A76" s="23"/>
      <c r="B76" s="23"/>
      <c r="C76" s="53"/>
      <c r="D76" s="23"/>
      <c r="E76" s="23"/>
      <c r="F76" s="23"/>
      <c r="G76" s="23"/>
      <c r="AF76"/>
      <c r="AG76"/>
      <c r="AH76"/>
      <c r="AI76"/>
      <c r="AJ76"/>
    </row>
    <row r="77" spans="1:36" ht="12.75">
      <c r="A77" s="23"/>
      <c r="B77" s="23"/>
      <c r="C77" s="54"/>
      <c r="D77" s="54"/>
      <c r="E77" s="53"/>
      <c r="F77" s="23"/>
      <c r="G77" s="23"/>
      <c r="AF77"/>
      <c r="AG77"/>
      <c r="AH77"/>
      <c r="AI77"/>
      <c r="AJ77"/>
    </row>
    <row r="78" spans="1:36" ht="12.75">
      <c r="A78" s="23"/>
      <c r="B78" s="23"/>
      <c r="C78" s="23"/>
      <c r="D78" s="23"/>
      <c r="E78" s="23"/>
      <c r="F78" s="23"/>
      <c r="G78" s="23"/>
      <c r="AF78"/>
      <c r="AG78"/>
      <c r="AH78"/>
      <c r="AI78"/>
      <c r="AJ78"/>
    </row>
    <row r="79" spans="1:36" ht="12.75">
      <c r="A79" s="23"/>
      <c r="B79" s="53"/>
      <c r="C79" s="53"/>
      <c r="D79" s="23"/>
      <c r="E79" s="23"/>
      <c r="F79" s="53"/>
      <c r="G79" s="23"/>
      <c r="AF79"/>
      <c r="AG79"/>
      <c r="AH79"/>
      <c r="AI79"/>
      <c r="AJ79"/>
    </row>
    <row r="80" spans="1:36" ht="12.75">
      <c r="A80" s="23"/>
      <c r="B80" s="53"/>
      <c r="C80" s="55"/>
      <c r="D80" s="23"/>
      <c r="E80" s="23"/>
      <c r="F80" s="53"/>
      <c r="G80" s="23"/>
      <c r="AF80"/>
      <c r="AG80"/>
      <c r="AH80"/>
      <c r="AI80"/>
      <c r="AJ80"/>
    </row>
    <row r="81" spans="1:36" ht="12.75">
      <c r="A81" s="23"/>
      <c r="B81" s="53"/>
      <c r="C81" s="55"/>
      <c r="D81" s="23"/>
      <c r="E81" s="23"/>
      <c r="F81" s="53"/>
      <c r="G81" s="23"/>
      <c r="AF81"/>
      <c r="AG81"/>
      <c r="AH81"/>
      <c r="AI81"/>
      <c r="AJ81"/>
    </row>
    <row r="82" spans="1:36" ht="12.75">
      <c r="A82" s="23"/>
      <c r="B82" s="53"/>
      <c r="C82" s="55"/>
      <c r="D82" s="23"/>
      <c r="E82" s="23"/>
      <c r="F82" s="53"/>
      <c r="G82" s="23"/>
      <c r="AF82"/>
      <c r="AG82"/>
      <c r="AH82"/>
      <c r="AI82"/>
      <c r="AJ82"/>
    </row>
    <row r="83" spans="1:36">
      <c r="A83" s="23"/>
      <c r="B83" s="53"/>
      <c r="C83" s="23"/>
      <c r="D83" s="23"/>
      <c r="E83" s="23"/>
      <c r="F83" s="53"/>
      <c r="G83" s="23"/>
    </row>
    <row r="84" spans="1:36">
      <c r="A84" s="23"/>
      <c r="B84" s="23"/>
      <c r="C84" s="23"/>
      <c r="D84" s="23"/>
      <c r="E84" s="23"/>
      <c r="F84" s="23"/>
      <c r="G84" s="23"/>
    </row>
    <row r="85" spans="1:36">
      <c r="A85" s="23"/>
      <c r="B85" s="53"/>
      <c r="C85" s="55"/>
      <c r="D85" s="23"/>
      <c r="E85" s="23"/>
      <c r="F85" s="23"/>
      <c r="G85" s="23"/>
    </row>
    <row r="86" spans="1:36">
      <c r="A86" s="23"/>
      <c r="B86" s="23"/>
      <c r="C86" s="23"/>
      <c r="D86" s="23"/>
      <c r="E86" s="23"/>
      <c r="F86" s="23"/>
      <c r="G86" s="23"/>
    </row>
    <row r="87" spans="1:36">
      <c r="A87" s="23"/>
      <c r="B87" s="56"/>
      <c r="C87" s="53"/>
      <c r="D87" s="23"/>
      <c r="E87" s="23"/>
      <c r="F87" s="23"/>
      <c r="G87" s="23"/>
    </row>
    <row r="88" spans="1:36">
      <c r="A88" s="23"/>
      <c r="B88" s="23"/>
      <c r="C88" s="23"/>
      <c r="D88" s="23"/>
      <c r="E88" s="23"/>
      <c r="F88" s="23"/>
      <c r="G88" s="23"/>
    </row>
  </sheetData>
  <mergeCells count="16">
    <mergeCell ref="F40:G40"/>
    <mergeCell ref="N48:O48"/>
    <mergeCell ref="I3:J3"/>
    <mergeCell ref="H23:J24"/>
    <mergeCell ref="K23:L24"/>
    <mergeCell ref="M23:N24"/>
    <mergeCell ref="C27:F28"/>
    <mergeCell ref="G27:G28"/>
    <mergeCell ref="H32:I32"/>
    <mergeCell ref="J32:M32"/>
    <mergeCell ref="A25:A26"/>
    <mergeCell ref="H39:M39"/>
    <mergeCell ref="H28:J28"/>
    <mergeCell ref="L28:O28"/>
    <mergeCell ref="B25:B26"/>
    <mergeCell ref="N32:O32"/>
  </mergeCells>
  <phoneticPr fontId="0" type="noConversion"/>
  <hyperlinks>
    <hyperlink ref="B49" r:id="rId1"/>
  </hyperlinks>
  <printOptions horizontalCentered="1" verticalCentered="1" gridLinesSet="0"/>
  <pageMargins left="0.59" right="0.49" top="0.3" bottom="0.2" header="0" footer="0"/>
  <pageSetup scale="81" orientation="portrait" horizontalDpi="4294967292" verticalDpi="4294967292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workbookViewId="0"/>
  </sheetViews>
  <sheetFormatPr defaultColWidth="10" defaultRowHeight="12"/>
  <cols>
    <col min="1" max="1" width="26.25" style="531" customWidth="1"/>
    <col min="2" max="2" width="2.5" style="531" customWidth="1"/>
    <col min="3" max="3" width="12" style="531" customWidth="1"/>
    <col min="4" max="6" width="7.75" style="531" customWidth="1"/>
    <col min="7" max="7" width="11.25" style="531" customWidth="1"/>
    <col min="8" max="8" width="12.25" style="531" customWidth="1"/>
    <col min="9" max="9" width="10.375" style="531" customWidth="1"/>
    <col min="10" max="10" width="15.75" style="531" customWidth="1"/>
    <col min="11" max="11" width="2.5" style="531" customWidth="1"/>
    <col min="12" max="16384" width="10" style="531"/>
  </cols>
  <sheetData>
    <row r="1" spans="1:17" ht="17.850000000000001" customHeight="1">
      <c r="A1" s="10"/>
      <c r="B1" s="10"/>
      <c r="C1" s="6"/>
      <c r="D1" s="6"/>
      <c r="E1" s="6"/>
      <c r="F1" s="6"/>
      <c r="G1" s="182" t="s">
        <v>241</v>
      </c>
      <c r="H1" s="528" t="str">
        <f>FACE!B14</f>
        <v>enter name here</v>
      </c>
      <c r="I1" s="529"/>
      <c r="J1" s="530"/>
      <c r="K1" s="796"/>
    </row>
    <row r="2" spans="1:17" ht="6.2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641"/>
    </row>
    <row r="3" spans="1:17" ht="23.1" customHeight="1">
      <c r="A3" s="187" t="s">
        <v>12</v>
      </c>
      <c r="B3" s="187"/>
      <c r="C3" s="183"/>
      <c r="D3" s="183"/>
      <c r="E3" s="183"/>
      <c r="F3" s="184"/>
      <c r="G3" s="184"/>
      <c r="H3" s="185" t="s">
        <v>96</v>
      </c>
      <c r="I3" s="847" t="s">
        <v>88</v>
      </c>
      <c r="J3" s="848"/>
      <c r="K3" s="797"/>
      <c r="L3" s="532"/>
    </row>
    <row r="4" spans="1:17" ht="23.1" customHeight="1">
      <c r="A4" s="187" t="s">
        <v>13</v>
      </c>
      <c r="B4" s="187"/>
      <c r="C4" s="164"/>
      <c r="D4" s="164"/>
      <c r="E4" s="164"/>
      <c r="F4" s="164"/>
      <c r="G4" s="164"/>
      <c r="H4" s="533">
        <f>FACE!A32</f>
        <v>38442</v>
      </c>
      <c r="I4" s="534"/>
      <c r="J4" s="535">
        <f>sdate+364</f>
        <v>38806</v>
      </c>
      <c r="K4" s="535"/>
      <c r="L4" s="532"/>
    </row>
    <row r="5" spans="1:17" ht="15.95" customHeight="1">
      <c r="A5" s="189" t="s">
        <v>86</v>
      </c>
      <c r="B5" s="189"/>
      <c r="C5" s="188"/>
      <c r="D5" s="849" t="s">
        <v>275</v>
      </c>
      <c r="E5" s="850"/>
      <c r="F5" s="851"/>
      <c r="G5" s="795"/>
      <c r="H5" s="852" t="s">
        <v>84</v>
      </c>
      <c r="I5" s="853"/>
      <c r="J5" s="853"/>
      <c r="K5" s="798"/>
    </row>
    <row r="6" spans="1:17" ht="35.450000000000003" customHeight="1">
      <c r="A6" s="202" t="s">
        <v>14</v>
      </c>
      <c r="B6" s="190"/>
      <c r="C6" s="191" t="s">
        <v>15</v>
      </c>
      <c r="D6" s="192" t="s">
        <v>276</v>
      </c>
      <c r="E6" s="192" t="s">
        <v>277</v>
      </c>
      <c r="F6" s="192" t="s">
        <v>278</v>
      </c>
      <c r="G6" s="192" t="s">
        <v>279</v>
      </c>
      <c r="H6" s="191" t="s">
        <v>16</v>
      </c>
      <c r="I6" s="191" t="s">
        <v>17</v>
      </c>
      <c r="J6" s="193" t="s">
        <v>87</v>
      </c>
      <c r="K6" s="799"/>
      <c r="L6" s="804" t="s">
        <v>280</v>
      </c>
      <c r="M6" s="804" t="s">
        <v>281</v>
      </c>
      <c r="N6" s="804" t="s">
        <v>282</v>
      </c>
      <c r="O6" s="803" t="s">
        <v>283</v>
      </c>
      <c r="P6" s="803" t="s">
        <v>284</v>
      </c>
      <c r="Q6" s="803" t="s">
        <v>285</v>
      </c>
    </row>
    <row r="7" spans="1:17" ht="32.85" customHeight="1">
      <c r="A7" s="536"/>
      <c r="B7" s="537"/>
      <c r="C7" s="538" t="s">
        <v>89</v>
      </c>
      <c r="D7" s="807">
        <f t="shared" ref="D7:D13" si="0">IF(N7="Cal",12*M7," ")</f>
        <v>0</v>
      </c>
      <c r="E7" s="807" t="str">
        <f t="shared" ref="E7:E13" si="1">IF(N7="Acad",9*M7," ")</f>
        <v xml:space="preserve"> </v>
      </c>
      <c r="F7" s="807" t="str">
        <f>IF(N7="Sum",3*M7," ")</f>
        <v xml:space="preserve"> </v>
      </c>
      <c r="G7" s="539"/>
      <c r="H7" s="540">
        <f t="shared" ref="H7:H13" si="2">IF(N7="Cal",ROUND(G7/12*D7,0),IF(N7="Acad",ROUND(G7/9*E7,0),IF(N7="Sum",ROUND(G7/3*F7,0),0)))</f>
        <v>0</v>
      </c>
      <c r="I7" s="540">
        <f t="shared" ref="I7:I13" si="3">ROUND((H7*L7),0)</f>
        <v>0</v>
      </c>
      <c r="J7" s="541">
        <f t="shared" ref="J7:J13" si="4">H7+I7</f>
        <v>0</v>
      </c>
      <c r="K7" s="810"/>
      <c r="L7" s="805">
        <v>0.246</v>
      </c>
      <c r="M7" s="805">
        <v>0</v>
      </c>
      <c r="N7" s="806" t="s">
        <v>283</v>
      </c>
      <c r="O7"/>
      <c r="P7"/>
      <c r="Q7"/>
    </row>
    <row r="8" spans="1:17" ht="27.95" customHeight="1">
      <c r="A8" s="542"/>
      <c r="B8" s="543"/>
      <c r="C8" s="544"/>
      <c r="D8" s="807" t="str">
        <f t="shared" si="0"/>
        <v xml:space="preserve"> </v>
      </c>
      <c r="E8" s="807">
        <f t="shared" si="1"/>
        <v>0</v>
      </c>
      <c r="F8" s="807" t="str">
        <f t="shared" ref="F8:F13" si="5">IF(N8="Sum",3*M8," ")</f>
        <v xml:space="preserve"> </v>
      </c>
      <c r="G8" s="545"/>
      <c r="H8" s="540">
        <f t="shared" si="2"/>
        <v>0</v>
      </c>
      <c r="I8" s="540">
        <f t="shared" si="3"/>
        <v>0</v>
      </c>
      <c r="J8" s="541">
        <f t="shared" si="4"/>
        <v>0</v>
      </c>
      <c r="K8" s="810"/>
      <c r="L8" s="805">
        <v>0.246</v>
      </c>
      <c r="M8" s="805">
        <v>0</v>
      </c>
      <c r="N8" s="806" t="s">
        <v>284</v>
      </c>
      <c r="O8"/>
      <c r="P8"/>
      <c r="Q8"/>
    </row>
    <row r="9" spans="1:17" ht="27.95" customHeight="1">
      <c r="A9" s="542"/>
      <c r="B9" s="543"/>
      <c r="C9" s="544"/>
      <c r="D9" s="807" t="str">
        <f t="shared" si="0"/>
        <v xml:space="preserve"> </v>
      </c>
      <c r="E9" s="807" t="str">
        <f t="shared" si="1"/>
        <v xml:space="preserve"> </v>
      </c>
      <c r="F9" s="807">
        <f t="shared" si="5"/>
        <v>0</v>
      </c>
      <c r="G9" s="545"/>
      <c r="H9" s="540">
        <f t="shared" si="2"/>
        <v>0</v>
      </c>
      <c r="I9" s="540">
        <f t="shared" si="3"/>
        <v>0</v>
      </c>
      <c r="J9" s="541">
        <f t="shared" si="4"/>
        <v>0</v>
      </c>
      <c r="K9" s="810"/>
      <c r="L9" s="805">
        <v>0.246</v>
      </c>
      <c r="M9" s="805">
        <v>0</v>
      </c>
      <c r="N9" s="806" t="s">
        <v>285</v>
      </c>
      <c r="O9"/>
      <c r="P9"/>
      <c r="Q9"/>
    </row>
    <row r="10" spans="1:17" ht="27.95" customHeight="1">
      <c r="A10" s="542"/>
      <c r="B10" s="543"/>
      <c r="C10" s="544"/>
      <c r="D10" s="807">
        <f t="shared" si="0"/>
        <v>0</v>
      </c>
      <c r="E10" s="807" t="str">
        <f t="shared" si="1"/>
        <v xml:space="preserve"> </v>
      </c>
      <c r="F10" s="807" t="str">
        <f t="shared" si="5"/>
        <v xml:space="preserve"> </v>
      </c>
      <c r="G10" s="545"/>
      <c r="H10" s="540">
        <f t="shared" si="2"/>
        <v>0</v>
      </c>
      <c r="I10" s="540">
        <f t="shared" si="3"/>
        <v>0</v>
      </c>
      <c r="J10" s="541">
        <f t="shared" si="4"/>
        <v>0</v>
      </c>
      <c r="K10" s="810"/>
      <c r="L10" s="805">
        <v>0.246</v>
      </c>
      <c r="M10" s="805">
        <v>0</v>
      </c>
      <c r="N10" s="806" t="s">
        <v>283</v>
      </c>
      <c r="O10"/>
      <c r="P10"/>
      <c r="Q10"/>
    </row>
    <row r="11" spans="1:17" ht="27.95" customHeight="1">
      <c r="A11" s="542"/>
      <c r="B11" s="543"/>
      <c r="C11" s="544"/>
      <c r="D11" s="807">
        <f t="shared" si="0"/>
        <v>0</v>
      </c>
      <c r="E11" s="807" t="str">
        <f t="shared" si="1"/>
        <v xml:space="preserve"> </v>
      </c>
      <c r="F11" s="807" t="str">
        <f t="shared" si="5"/>
        <v xml:space="preserve"> </v>
      </c>
      <c r="G11" s="545"/>
      <c r="H11" s="540">
        <f t="shared" si="2"/>
        <v>0</v>
      </c>
      <c r="I11" s="540">
        <f t="shared" si="3"/>
        <v>0</v>
      </c>
      <c r="J11" s="541">
        <f t="shared" si="4"/>
        <v>0</v>
      </c>
      <c r="K11" s="810"/>
      <c r="L11" s="805">
        <v>0.246</v>
      </c>
      <c r="M11" s="805">
        <v>0</v>
      </c>
      <c r="N11" s="806" t="s">
        <v>283</v>
      </c>
      <c r="O11"/>
      <c r="P11"/>
      <c r="Q11"/>
    </row>
    <row r="12" spans="1:17" ht="27.95" customHeight="1">
      <c r="A12" s="542"/>
      <c r="B12" s="543"/>
      <c r="C12" s="544"/>
      <c r="D12" s="807">
        <f t="shared" si="0"/>
        <v>0</v>
      </c>
      <c r="E12" s="807" t="str">
        <f t="shared" si="1"/>
        <v xml:space="preserve"> </v>
      </c>
      <c r="F12" s="807" t="str">
        <f t="shared" si="5"/>
        <v xml:space="preserve"> </v>
      </c>
      <c r="G12" s="545"/>
      <c r="H12" s="540">
        <f t="shared" si="2"/>
        <v>0</v>
      </c>
      <c r="I12" s="540">
        <f t="shared" si="3"/>
        <v>0</v>
      </c>
      <c r="J12" s="541">
        <f t="shared" si="4"/>
        <v>0</v>
      </c>
      <c r="K12" s="810"/>
      <c r="L12" s="805">
        <v>0.246</v>
      </c>
      <c r="M12" s="805">
        <v>0</v>
      </c>
      <c r="N12" s="806" t="s">
        <v>283</v>
      </c>
      <c r="O12"/>
      <c r="P12"/>
      <c r="Q12"/>
    </row>
    <row r="13" spans="1:17" ht="27.95" customHeight="1" thickBot="1">
      <c r="A13" s="542"/>
      <c r="B13" s="543"/>
      <c r="C13" s="544"/>
      <c r="D13" s="807">
        <f t="shared" si="0"/>
        <v>0</v>
      </c>
      <c r="E13" s="807" t="str">
        <f t="shared" si="1"/>
        <v xml:space="preserve"> </v>
      </c>
      <c r="F13" s="807" t="str">
        <f t="shared" si="5"/>
        <v xml:space="preserve"> </v>
      </c>
      <c r="G13" s="545"/>
      <c r="H13" s="540">
        <f t="shared" si="2"/>
        <v>0</v>
      </c>
      <c r="I13" s="540">
        <f t="shared" si="3"/>
        <v>0</v>
      </c>
      <c r="J13" s="811">
        <f t="shared" si="4"/>
        <v>0</v>
      </c>
      <c r="K13" s="810"/>
      <c r="L13" s="805">
        <v>0.246</v>
      </c>
      <c r="M13" s="805">
        <v>0</v>
      </c>
      <c r="N13" s="806" t="s">
        <v>283</v>
      </c>
      <c r="O13"/>
      <c r="P13"/>
      <c r="Q13"/>
    </row>
    <row r="14" spans="1:17" ht="29.25" customHeight="1" thickTop="1" thickBot="1">
      <c r="A14" s="450"/>
      <c r="B14" s="165"/>
      <c r="C14" s="194" t="s">
        <v>18</v>
      </c>
      <c r="D14" s="166"/>
      <c r="E14" s="166"/>
      <c r="F14" s="165"/>
      <c r="G14" s="167"/>
      <c r="H14" s="546">
        <f>SUM(H7:H13)</f>
        <v>0</v>
      </c>
      <c r="I14" s="546">
        <f>SUM(I7:I13)</f>
        <v>0</v>
      </c>
      <c r="J14" s="546">
        <f>SUM(J7:J13)</f>
        <v>0</v>
      </c>
      <c r="K14" s="800"/>
      <c r="L14"/>
      <c r="M14"/>
      <c r="N14"/>
    </row>
    <row r="15" spans="1:17" ht="22.15" customHeight="1" thickTop="1">
      <c r="A15" s="174" t="s">
        <v>91</v>
      </c>
      <c r="B15" s="174"/>
      <c r="C15" s="547"/>
      <c r="D15" s="547"/>
      <c r="E15" s="547"/>
      <c r="F15" s="547"/>
      <c r="G15" s="547"/>
      <c r="H15" s="548"/>
      <c r="I15" s="549"/>
      <c r="J15" s="162"/>
      <c r="K15" s="162"/>
    </row>
    <row r="16" spans="1:17" ht="21.2" customHeight="1">
      <c r="A16" s="451" t="s">
        <v>0</v>
      </c>
      <c r="B16" s="176"/>
      <c r="C16" s="176" t="s">
        <v>0</v>
      </c>
      <c r="D16" s="176">
        <v>0</v>
      </c>
      <c r="E16" s="176"/>
      <c r="F16" s="176"/>
      <c r="G16" s="176"/>
      <c r="H16" s="176"/>
      <c r="I16" s="550">
        <v>0</v>
      </c>
      <c r="J16" s="551">
        <f>SUM(A15:I16)</f>
        <v>0</v>
      </c>
      <c r="K16" s="551"/>
    </row>
    <row r="17" spans="1:11" ht="17.850000000000001" customHeight="1">
      <c r="A17" s="174" t="s">
        <v>92</v>
      </c>
      <c r="B17" s="174"/>
      <c r="C17" s="168"/>
      <c r="D17" s="169"/>
      <c r="E17" s="169"/>
      <c r="F17" s="168"/>
      <c r="G17" s="168"/>
      <c r="H17" s="168"/>
      <c r="I17" s="170"/>
      <c r="J17" s="171"/>
      <c r="K17" s="162"/>
    </row>
    <row r="18" spans="1:11" ht="16.7" customHeight="1">
      <c r="A18" s="552" t="s">
        <v>0</v>
      </c>
      <c r="B18" s="553"/>
      <c r="C18" s="553"/>
      <c r="D18" s="554">
        <v>0</v>
      </c>
      <c r="E18" s="554"/>
      <c r="F18" s="553" t="s">
        <v>19</v>
      </c>
      <c r="G18" s="553"/>
      <c r="H18" s="553"/>
      <c r="I18" s="555">
        <v>0</v>
      </c>
      <c r="J18" s="172"/>
      <c r="K18" s="162"/>
    </row>
    <row r="19" spans="1:11" ht="16.7" customHeight="1">
      <c r="A19" s="451" t="s">
        <v>0</v>
      </c>
      <c r="B19" s="176"/>
      <c r="C19" s="176"/>
      <c r="D19" s="175">
        <v>0</v>
      </c>
      <c r="E19" s="175"/>
      <c r="F19" s="176" t="s">
        <v>0</v>
      </c>
      <c r="G19" s="176"/>
      <c r="H19" s="176"/>
      <c r="I19" s="550">
        <v>0</v>
      </c>
      <c r="J19" s="556">
        <f>SUM(A17:I19)</f>
        <v>0</v>
      </c>
      <c r="K19" s="551"/>
    </row>
    <row r="20" spans="1:11" ht="16.7" customHeight="1">
      <c r="A20" s="163" t="s">
        <v>93</v>
      </c>
      <c r="B20" s="163"/>
      <c r="C20" s="557"/>
      <c r="D20" s="558"/>
      <c r="E20" s="558"/>
      <c r="F20" s="557"/>
      <c r="G20" s="557"/>
      <c r="H20" s="557"/>
      <c r="I20" s="559"/>
      <c r="J20" s="162"/>
      <c r="K20" s="162"/>
    </row>
    <row r="21" spans="1:11" ht="17.850000000000001" customHeight="1">
      <c r="A21" s="560"/>
      <c r="B21" s="557"/>
      <c r="C21" s="557"/>
      <c r="D21" s="558">
        <v>0</v>
      </c>
      <c r="E21" s="558"/>
      <c r="F21" s="557" t="s">
        <v>0</v>
      </c>
      <c r="G21" s="557"/>
      <c r="H21" s="557"/>
      <c r="I21" s="561">
        <v>0</v>
      </c>
      <c r="J21" s="162"/>
      <c r="K21" s="162"/>
    </row>
    <row r="22" spans="1:11" ht="17.850000000000001" customHeight="1">
      <c r="A22" s="560"/>
      <c r="B22" s="557"/>
      <c r="C22" s="557"/>
      <c r="D22" s="558">
        <v>0</v>
      </c>
      <c r="E22" s="558"/>
      <c r="F22" s="557" t="s">
        <v>0</v>
      </c>
      <c r="G22" s="557"/>
      <c r="H22" s="557"/>
      <c r="I22" s="561">
        <v>0</v>
      </c>
      <c r="J22" s="162"/>
      <c r="K22" s="162"/>
    </row>
    <row r="23" spans="1:11" ht="17.850000000000001" customHeight="1">
      <c r="A23" s="560" t="s">
        <v>0</v>
      </c>
      <c r="B23" s="557"/>
      <c r="C23" s="557"/>
      <c r="D23" s="558">
        <v>0</v>
      </c>
      <c r="E23" s="558"/>
      <c r="F23" s="557" t="s">
        <v>0</v>
      </c>
      <c r="G23" s="557"/>
      <c r="H23" s="557"/>
      <c r="I23" s="561">
        <v>0</v>
      </c>
      <c r="J23" s="162"/>
      <c r="K23" s="162"/>
    </row>
    <row r="24" spans="1:11" ht="17.850000000000001" customHeight="1">
      <c r="A24" s="560" t="s">
        <v>0</v>
      </c>
      <c r="B24" s="557"/>
      <c r="C24" s="557"/>
      <c r="D24" s="558">
        <v>0</v>
      </c>
      <c r="E24" s="558"/>
      <c r="F24" s="557" t="s">
        <v>0</v>
      </c>
      <c r="G24" s="557"/>
      <c r="H24" s="557"/>
      <c r="I24" s="561">
        <v>0</v>
      </c>
      <c r="J24" s="162"/>
      <c r="K24" s="162"/>
    </row>
    <row r="25" spans="1:11" ht="17.850000000000001" customHeight="1">
      <c r="A25" s="560" t="s">
        <v>0</v>
      </c>
      <c r="B25" s="557"/>
      <c r="C25" s="557"/>
      <c r="D25" s="558">
        <v>0</v>
      </c>
      <c r="E25" s="558"/>
      <c r="F25" s="557" t="s">
        <v>0</v>
      </c>
      <c r="G25" s="557"/>
      <c r="H25" s="557"/>
      <c r="I25" s="561">
        <v>0</v>
      </c>
      <c r="J25" s="162"/>
      <c r="K25" s="162"/>
    </row>
    <row r="26" spans="1:11" ht="17.850000000000001" customHeight="1">
      <c r="A26" s="451" t="s">
        <v>0</v>
      </c>
      <c r="B26" s="176"/>
      <c r="C26" s="176"/>
      <c r="D26" s="175">
        <v>0</v>
      </c>
      <c r="E26" s="175"/>
      <c r="F26" s="176" t="s">
        <v>0</v>
      </c>
      <c r="G26" s="176"/>
      <c r="H26" s="176"/>
      <c r="I26" s="562">
        <v>0</v>
      </c>
      <c r="J26" s="556">
        <f>SUM(A20:I26)</f>
        <v>0</v>
      </c>
      <c r="K26" s="551"/>
    </row>
    <row r="27" spans="1:11" ht="16.5" customHeight="1">
      <c r="A27" s="732" t="s">
        <v>187</v>
      </c>
      <c r="B27" s="163"/>
      <c r="C27" s="563"/>
      <c r="D27" s="563"/>
      <c r="E27" s="563"/>
      <c r="F27" s="563"/>
      <c r="G27" s="563"/>
      <c r="H27" s="563"/>
      <c r="I27" s="553"/>
      <c r="J27" s="171"/>
      <c r="K27" s="162"/>
    </row>
    <row r="28" spans="1:11" ht="15.95" customHeight="1">
      <c r="A28" s="451"/>
      <c r="B28" s="176"/>
      <c r="C28" s="176"/>
      <c r="D28" s="176"/>
      <c r="E28" s="176"/>
      <c r="F28" s="176"/>
      <c r="G28" s="176"/>
      <c r="H28" s="176"/>
      <c r="I28" s="550">
        <v>0</v>
      </c>
      <c r="J28" s="556">
        <f>SUM(A27:I28)</f>
        <v>0</v>
      </c>
      <c r="K28" s="551"/>
    </row>
    <row r="29" spans="1:11" ht="21.2" customHeight="1">
      <c r="A29" s="195" t="s">
        <v>90</v>
      </c>
      <c r="B29" s="203" t="s">
        <v>98</v>
      </c>
      <c r="C29" s="177"/>
      <c r="D29" s="173"/>
      <c r="E29" s="173"/>
      <c r="F29" s="173" t="s">
        <v>0</v>
      </c>
      <c r="G29" s="173"/>
      <c r="H29" s="173"/>
      <c r="I29" s="564">
        <v>0</v>
      </c>
      <c r="J29" s="565">
        <f>I29</f>
        <v>0</v>
      </c>
      <c r="K29" s="551"/>
    </row>
    <row r="30" spans="1:11" ht="21.2" customHeight="1">
      <c r="A30" s="196"/>
      <c r="B30" s="203" t="s">
        <v>99</v>
      </c>
      <c r="C30" s="177"/>
      <c r="D30" s="173"/>
      <c r="E30" s="173"/>
      <c r="F30" s="173" t="s">
        <v>0</v>
      </c>
      <c r="G30" s="173"/>
      <c r="H30" s="173"/>
      <c r="I30" s="564">
        <v>0</v>
      </c>
      <c r="J30" s="565">
        <f>I30</f>
        <v>0</v>
      </c>
      <c r="K30" s="551"/>
    </row>
    <row r="31" spans="1:11" ht="17.850000000000001" customHeight="1">
      <c r="A31" s="174" t="s">
        <v>94</v>
      </c>
      <c r="B31" s="174"/>
      <c r="C31" s="174"/>
      <c r="D31" s="174"/>
      <c r="E31" s="174"/>
      <c r="F31" s="168"/>
      <c r="G31" s="168"/>
      <c r="H31" s="168"/>
      <c r="I31" s="170"/>
      <c r="J31" s="162"/>
      <c r="K31" s="162"/>
    </row>
    <row r="32" spans="1:11" ht="17.100000000000001" customHeight="1">
      <c r="A32" s="451"/>
      <c r="B32" s="175"/>
      <c r="C32" s="176"/>
      <c r="D32" s="176"/>
      <c r="E32" s="176"/>
      <c r="F32" s="566" t="s">
        <v>0</v>
      </c>
      <c r="G32" s="176"/>
      <c r="H32" s="176"/>
      <c r="I32" s="550">
        <v>0</v>
      </c>
      <c r="J32" s="556">
        <f>SUM(A31:I32)</f>
        <v>0</v>
      </c>
      <c r="K32" s="551"/>
    </row>
    <row r="33" spans="1:11" ht="15" customHeight="1">
      <c r="A33" s="174" t="s">
        <v>95</v>
      </c>
      <c r="B33" s="174"/>
      <c r="C33" s="174"/>
      <c r="D33" s="168"/>
      <c r="E33" s="168"/>
      <c r="F33" s="168"/>
      <c r="G33" s="168"/>
      <c r="H33" s="168"/>
      <c r="I33" s="170"/>
      <c r="J33" s="162"/>
      <c r="K33" s="162"/>
    </row>
    <row r="34" spans="1:11" ht="17.850000000000001" customHeight="1">
      <c r="A34" s="552"/>
      <c r="B34" s="553"/>
      <c r="C34" s="553"/>
      <c r="D34" s="553">
        <v>0</v>
      </c>
      <c r="E34" s="553"/>
      <c r="F34" s="553"/>
      <c r="G34" s="553"/>
      <c r="H34" s="553"/>
      <c r="I34" s="555">
        <v>0</v>
      </c>
      <c r="J34" s="162"/>
      <c r="K34" s="162"/>
    </row>
    <row r="35" spans="1:11" ht="17.850000000000001" customHeight="1">
      <c r="A35" s="552"/>
      <c r="B35" s="553"/>
      <c r="C35" s="553"/>
      <c r="D35" s="553">
        <v>0</v>
      </c>
      <c r="E35" s="553"/>
      <c r="F35" s="553"/>
      <c r="G35" s="553"/>
      <c r="H35" s="553"/>
      <c r="I35" s="555">
        <v>0</v>
      </c>
      <c r="J35" s="162"/>
      <c r="K35" s="162"/>
    </row>
    <row r="36" spans="1:11" ht="17.850000000000001" customHeight="1">
      <c r="A36" s="552"/>
      <c r="B36" s="553"/>
      <c r="C36" s="553"/>
      <c r="D36" s="553">
        <v>0</v>
      </c>
      <c r="E36" s="553"/>
      <c r="F36" s="553"/>
      <c r="G36" s="553"/>
      <c r="H36" s="553"/>
      <c r="I36" s="555">
        <v>0</v>
      </c>
      <c r="J36" s="162"/>
      <c r="K36" s="162"/>
    </row>
    <row r="37" spans="1:11" ht="17.850000000000001" customHeight="1">
      <c r="A37" s="451" t="s">
        <v>0</v>
      </c>
      <c r="B37" s="176"/>
      <c r="C37" s="176"/>
      <c r="D37" s="176">
        <v>0</v>
      </c>
      <c r="E37" s="176"/>
      <c r="F37" s="176"/>
      <c r="G37" s="176"/>
      <c r="H37" s="176"/>
      <c r="I37" s="550">
        <v>0</v>
      </c>
      <c r="J37" s="556">
        <f>SUM(A33:I37)</f>
        <v>0</v>
      </c>
      <c r="K37" s="551"/>
    </row>
    <row r="38" spans="1:11" ht="21.75" customHeight="1" thickBot="1">
      <c r="A38" s="531" t="s">
        <v>242</v>
      </c>
      <c r="F38" s="755"/>
      <c r="I38" s="756" t="s">
        <v>243</v>
      </c>
      <c r="J38" s="754">
        <v>0</v>
      </c>
      <c r="K38" s="754"/>
    </row>
    <row r="39" spans="1:11" ht="24" customHeight="1" thickTop="1" thickBot="1">
      <c r="A39" s="206" t="s">
        <v>246</v>
      </c>
      <c r="B39" s="179"/>
      <c r="C39" s="177"/>
      <c r="D39" s="177"/>
      <c r="E39" s="177"/>
      <c r="F39" s="177"/>
      <c r="G39" s="177"/>
      <c r="H39" s="177"/>
      <c r="I39" s="178"/>
      <c r="J39" s="567">
        <f>J14+J16+J19+J26+J28+J29+J30+J32+J37+J38</f>
        <v>0</v>
      </c>
      <c r="K39" s="801"/>
    </row>
    <row r="40" spans="1:11" ht="21.75" customHeight="1" thickTop="1" thickBot="1">
      <c r="A40" s="531" t="s">
        <v>242</v>
      </c>
      <c r="F40" s="755"/>
      <c r="G40" s="568"/>
      <c r="H40" s="568"/>
      <c r="I40" s="757" t="s">
        <v>244</v>
      </c>
      <c r="J40" s="569">
        <v>0</v>
      </c>
      <c r="K40" s="569"/>
    </row>
    <row r="41" spans="1:11" ht="22.5" customHeight="1" thickTop="1" thickBot="1">
      <c r="A41" s="205" t="s">
        <v>245</v>
      </c>
      <c r="B41" s="197"/>
      <c r="C41" s="198"/>
      <c r="D41" s="198"/>
      <c r="E41" s="198"/>
      <c r="F41" s="199"/>
      <c r="G41" s="199"/>
      <c r="H41" s="199"/>
      <c r="I41" s="200"/>
      <c r="J41" s="570">
        <f>SUM(J39:J40)</f>
        <v>0</v>
      </c>
      <c r="K41" s="802"/>
    </row>
    <row r="42" spans="1:11" ht="14.25">
      <c r="A42" s="207" t="s">
        <v>286</v>
      </c>
      <c r="B42" s="161"/>
      <c r="C42" s="161"/>
      <c r="D42" s="208" t="s">
        <v>97</v>
      </c>
      <c r="E42" s="208"/>
      <c r="F42" s="204"/>
      <c r="G42" s="571"/>
      <c r="H42" s="161"/>
      <c r="I42" s="161"/>
      <c r="J42" s="201" t="s">
        <v>58</v>
      </c>
      <c r="K42" s="201"/>
    </row>
    <row r="43" spans="1:11">
      <c r="A43" s="209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mergeCells count="3">
    <mergeCell ref="I3:J3"/>
    <mergeCell ref="D5:F5"/>
    <mergeCell ref="H5:J5"/>
  </mergeCells>
  <phoneticPr fontId="0" type="noConversion"/>
  <dataValidations count="3">
    <dataValidation type="list" allowBlank="1" showInputMessage="1" showErrorMessage="1" sqref="N14">
      <formula1>$T$5:$V$5</formula1>
    </dataValidation>
    <dataValidation type="decimal" allowBlank="1" showInputMessage="1" showErrorMessage="1" sqref="D7:F13">
      <formula1>0</formula1>
      <formula2>12</formula2>
    </dataValidation>
    <dataValidation type="list" allowBlank="1" showInputMessage="1" showErrorMessage="1" sqref="N7:N13">
      <formula1>$O$6:$Q$6</formula1>
    </dataValidation>
  </dataValidations>
  <printOptions gridLinesSet="0"/>
  <pageMargins left="0.55000000000000004" right="0.35" top="0.47" bottom="0.5" header="0" footer="0"/>
  <pageSetup scale="80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O46"/>
  <sheetViews>
    <sheetView showGridLines="0" topLeftCell="A10" zoomScale="80" zoomScaleNormal="75" zoomScaleSheetLayoutView="100" workbookViewId="0">
      <selection activeCell="J5" sqref="J5"/>
    </sheetView>
  </sheetViews>
  <sheetFormatPr defaultColWidth="10" defaultRowHeight="12.75"/>
  <cols>
    <col min="1" max="1" width="16.875" style="322" customWidth="1"/>
    <col min="2" max="2" width="13" style="322" customWidth="1"/>
    <col min="3" max="3" width="20.5" style="322" customWidth="1"/>
    <col min="4" max="4" width="19.25" style="322" customWidth="1"/>
    <col min="5" max="5" width="19.375" style="322" customWidth="1"/>
    <col min="6" max="6" width="18.75" style="322" customWidth="1"/>
    <col min="7" max="7" width="19.875" style="322" customWidth="1"/>
    <col min="8" max="8" width="3.25" style="322" customWidth="1"/>
    <col min="9" max="16384" width="10" style="322"/>
  </cols>
  <sheetData>
    <row r="1" spans="1:15" ht="18.600000000000001" customHeight="1">
      <c r="A1" s="210"/>
      <c r="B1" s="211"/>
      <c r="C1" s="211"/>
      <c r="D1" s="211"/>
      <c r="E1" s="292" t="s">
        <v>252</v>
      </c>
      <c r="F1" s="572" t="str">
        <f>FACE!B14</f>
        <v>enter name here</v>
      </c>
      <c r="G1" s="530"/>
      <c r="H1" s="573"/>
      <c r="I1" s="574"/>
    </row>
    <row r="2" spans="1:15" ht="3.6" customHeight="1">
      <c r="A2" s="212"/>
      <c r="B2" s="212"/>
      <c r="C2" s="212"/>
      <c r="D2" s="212"/>
      <c r="E2" s="212"/>
      <c r="F2" s="212"/>
      <c r="G2" s="212"/>
      <c r="H2" s="212"/>
    </row>
    <row r="3" spans="1:15" ht="30" customHeight="1">
      <c r="A3" s="280" t="s">
        <v>102</v>
      </c>
      <c r="B3" s="213"/>
      <c r="C3" s="213"/>
      <c r="D3" s="213"/>
      <c r="E3" s="213"/>
      <c r="F3" s="213"/>
      <c r="G3" s="213"/>
      <c r="H3" s="224"/>
    </row>
    <row r="4" spans="1:15" ht="29.25" customHeight="1" thickBot="1">
      <c r="A4" s="281" t="s">
        <v>22</v>
      </c>
      <c r="B4" s="221"/>
      <c r="C4" s="221"/>
      <c r="D4" s="221"/>
      <c r="E4" s="221"/>
      <c r="F4" s="221"/>
      <c r="G4" s="221"/>
      <c r="H4" s="225"/>
    </row>
    <row r="5" spans="1:15" ht="32.85" customHeight="1" thickTop="1" thickBot="1">
      <c r="A5" s="278" t="s">
        <v>23</v>
      </c>
      <c r="B5" s="228"/>
      <c r="C5" s="275" t="s">
        <v>106</v>
      </c>
      <c r="D5" s="277" t="s">
        <v>24</v>
      </c>
      <c r="E5" s="231"/>
      <c r="F5" s="231"/>
      <c r="G5" s="232"/>
      <c r="H5" s="226"/>
      <c r="I5" s="9" t="s">
        <v>25</v>
      </c>
      <c r="J5" s="575">
        <v>0.03</v>
      </c>
    </row>
    <row r="6" spans="1:15" ht="18.600000000000001" customHeight="1" thickTop="1">
      <c r="A6" s="279" t="s">
        <v>104</v>
      </c>
      <c r="B6" s="229"/>
      <c r="C6" s="276" t="s">
        <v>100</v>
      </c>
      <c r="D6" s="759" t="s">
        <v>26</v>
      </c>
      <c r="E6" s="759" t="s">
        <v>27</v>
      </c>
      <c r="F6" s="759" t="s">
        <v>28</v>
      </c>
      <c r="G6" s="760" t="s">
        <v>29</v>
      </c>
      <c r="H6" s="227"/>
    </row>
    <row r="7" spans="1:15" ht="23.1" customHeight="1">
      <c r="A7" s="854" t="s">
        <v>253</v>
      </c>
      <c r="B7" s="855"/>
      <c r="C7" s="222"/>
      <c r="D7" s="222"/>
      <c r="E7" s="222"/>
      <c r="F7" s="222"/>
      <c r="G7" s="214"/>
      <c r="H7" s="214"/>
    </row>
    <row r="8" spans="1:15" ht="23.1" customHeight="1">
      <c r="A8" s="856"/>
      <c r="B8" s="857"/>
      <c r="C8" s="576">
        <f>FIRSTBUD!$J$14</f>
        <v>0</v>
      </c>
      <c r="D8" s="577">
        <f>ROUND((C8+($J$5*C8)),0)</f>
        <v>0</v>
      </c>
      <c r="E8" s="577">
        <f t="shared" ref="E8:G16" si="0">ROUND((D8+($J$5*D8)),0)</f>
        <v>0</v>
      </c>
      <c r="F8" s="577">
        <f t="shared" si="0"/>
        <v>0</v>
      </c>
      <c r="G8" s="578">
        <f t="shared" si="0"/>
        <v>0</v>
      </c>
      <c r="H8" s="579"/>
    </row>
    <row r="9" spans="1:15" ht="37.5" customHeight="1">
      <c r="A9" s="271" t="s">
        <v>247</v>
      </c>
      <c r="B9" s="230"/>
      <c r="C9" s="580">
        <f>FIRSTBUD!$J$16</f>
        <v>0</v>
      </c>
      <c r="D9" s="581">
        <f>ROUND((C9+($J$5*C9)),0)</f>
        <v>0</v>
      </c>
      <c r="E9" s="581">
        <f t="shared" si="0"/>
        <v>0</v>
      </c>
      <c r="F9" s="581">
        <f t="shared" si="0"/>
        <v>0</v>
      </c>
      <c r="G9" s="582">
        <f t="shared" si="0"/>
        <v>0</v>
      </c>
      <c r="H9" s="579"/>
    </row>
    <row r="10" spans="1:15" ht="37.5" customHeight="1">
      <c r="A10" s="271" t="s">
        <v>248</v>
      </c>
      <c r="B10" s="230"/>
      <c r="C10" s="580">
        <f>FIRSTBUD!$J$19</f>
        <v>0</v>
      </c>
      <c r="D10" s="581">
        <v>0</v>
      </c>
      <c r="E10" s="581">
        <v>0</v>
      </c>
      <c r="F10" s="581">
        <v>0</v>
      </c>
      <c r="G10" s="582">
        <v>0</v>
      </c>
      <c r="H10" s="579"/>
    </row>
    <row r="11" spans="1:15" ht="37.5" customHeight="1">
      <c r="A11" s="271" t="s">
        <v>249</v>
      </c>
      <c r="B11" s="230"/>
      <c r="C11" s="580">
        <f>FIRSTBUD!$J$26</f>
        <v>0</v>
      </c>
      <c r="D11" s="581">
        <f t="shared" ref="D11:D16" si="1">ROUND((C11+($J$5*C11)),0)</f>
        <v>0</v>
      </c>
      <c r="E11" s="581">
        <f t="shared" si="0"/>
        <v>0</v>
      </c>
      <c r="F11" s="581">
        <f t="shared" si="0"/>
        <v>0</v>
      </c>
      <c r="G11" s="582">
        <f t="shared" si="0"/>
        <v>0</v>
      </c>
      <c r="H11" s="579"/>
    </row>
    <row r="12" spans="1:15" ht="37.5" customHeight="1">
      <c r="A12" s="271" t="s">
        <v>187</v>
      </c>
      <c r="B12" s="230"/>
      <c r="C12" s="580">
        <f>FIRSTBUD!$J$28</f>
        <v>0</v>
      </c>
      <c r="D12" s="581">
        <f t="shared" si="1"/>
        <v>0</v>
      </c>
      <c r="E12" s="581">
        <f t="shared" si="0"/>
        <v>0</v>
      </c>
      <c r="F12" s="581">
        <f t="shared" si="0"/>
        <v>0</v>
      </c>
      <c r="G12" s="582">
        <f t="shared" si="0"/>
        <v>0</v>
      </c>
      <c r="H12" s="579"/>
    </row>
    <row r="13" spans="1:15" ht="35.450000000000003" customHeight="1">
      <c r="A13" s="862" t="s">
        <v>181</v>
      </c>
      <c r="B13" s="272" t="s">
        <v>20</v>
      </c>
      <c r="C13" s="580">
        <f>FIRSTBUD!$J$29</f>
        <v>0</v>
      </c>
      <c r="D13" s="581">
        <f t="shared" si="1"/>
        <v>0</v>
      </c>
      <c r="E13" s="581">
        <f t="shared" si="0"/>
        <v>0</v>
      </c>
      <c r="F13" s="581">
        <f t="shared" si="0"/>
        <v>0</v>
      </c>
      <c r="G13" s="582">
        <f t="shared" si="0"/>
        <v>0</v>
      </c>
      <c r="H13" s="579"/>
    </row>
    <row r="14" spans="1:15" ht="35.450000000000003" customHeight="1">
      <c r="A14" s="863"/>
      <c r="B14" s="272" t="s">
        <v>21</v>
      </c>
      <c r="C14" s="580">
        <f>FIRSTBUD!$J$30</f>
        <v>0</v>
      </c>
      <c r="D14" s="581">
        <f t="shared" si="1"/>
        <v>0</v>
      </c>
      <c r="E14" s="581">
        <f t="shared" si="0"/>
        <v>0</v>
      </c>
      <c r="F14" s="581">
        <f t="shared" si="0"/>
        <v>0</v>
      </c>
      <c r="G14" s="582">
        <f t="shared" si="0"/>
        <v>0</v>
      </c>
      <c r="H14" s="579"/>
      <c r="J14" s="8"/>
      <c r="K14" s="2"/>
      <c r="L14" s="2"/>
      <c r="M14" s="2"/>
      <c r="N14" s="2"/>
      <c r="O14" s="2"/>
    </row>
    <row r="15" spans="1:15" ht="37.5" customHeight="1">
      <c r="A15" s="858" t="s">
        <v>254</v>
      </c>
      <c r="B15" s="859"/>
      <c r="C15" s="580">
        <f>FIRSTBUD!$J$32</f>
        <v>0</v>
      </c>
      <c r="D15" s="581">
        <f t="shared" si="1"/>
        <v>0</v>
      </c>
      <c r="E15" s="581">
        <f t="shared" si="0"/>
        <v>0</v>
      </c>
      <c r="F15" s="581">
        <f t="shared" si="0"/>
        <v>0</v>
      </c>
      <c r="G15" s="582">
        <f t="shared" si="0"/>
        <v>0</v>
      </c>
      <c r="H15" s="579"/>
    </row>
    <row r="16" spans="1:15" s="583" customFormat="1" ht="37.5" customHeight="1">
      <c r="A16" s="271" t="s">
        <v>250</v>
      </c>
      <c r="B16" s="273"/>
      <c r="C16" s="580">
        <f>FIRSTBUD!$J$37</f>
        <v>0</v>
      </c>
      <c r="D16" s="581">
        <f t="shared" si="1"/>
        <v>0</v>
      </c>
      <c r="E16" s="581">
        <f t="shared" si="0"/>
        <v>0</v>
      </c>
      <c r="F16" s="581">
        <f t="shared" si="0"/>
        <v>0</v>
      </c>
      <c r="G16" s="582">
        <f t="shared" si="0"/>
        <v>0</v>
      </c>
      <c r="H16" s="579"/>
    </row>
    <row r="17" spans="1:8" s="583" customFormat="1" ht="44.25" customHeight="1">
      <c r="A17" s="734" t="s">
        <v>103</v>
      </c>
      <c r="B17" s="274" t="s">
        <v>30</v>
      </c>
      <c r="C17" s="580">
        <f>FIRSTBUD!$J$38</f>
        <v>0</v>
      </c>
      <c r="D17" s="581">
        <v>0</v>
      </c>
      <c r="E17" s="581">
        <v>0</v>
      </c>
      <c r="F17" s="581">
        <v>0</v>
      </c>
      <c r="G17" s="582">
        <v>0</v>
      </c>
      <c r="H17" s="579"/>
    </row>
    <row r="18" spans="1:8" ht="45" customHeight="1">
      <c r="A18" s="860" t="s">
        <v>255</v>
      </c>
      <c r="B18" s="861"/>
      <c r="C18" s="580">
        <f>SUM(C8:C17)</f>
        <v>0</v>
      </c>
      <c r="D18" s="580">
        <f>SUM(D8:D17)</f>
        <v>0</v>
      </c>
      <c r="E18" s="580">
        <f>SUM(E8:E17)</f>
        <v>0</v>
      </c>
      <c r="F18" s="580">
        <f>SUM(F8:F17)</f>
        <v>0</v>
      </c>
      <c r="G18" s="758">
        <f>SUM(G8:G17)</f>
        <v>0</v>
      </c>
      <c r="H18" s="579"/>
    </row>
    <row r="19" spans="1:8" ht="44.25" customHeight="1">
      <c r="A19" s="734" t="s">
        <v>103</v>
      </c>
      <c r="B19" s="273" t="s">
        <v>105</v>
      </c>
      <c r="C19" s="580">
        <f>FIRSTBUD!$J$40</f>
        <v>0</v>
      </c>
      <c r="D19" s="581">
        <v>0</v>
      </c>
      <c r="E19" s="581">
        <v>0</v>
      </c>
      <c r="F19" s="581">
        <v>0</v>
      </c>
      <c r="G19" s="582">
        <v>0</v>
      </c>
      <c r="H19" s="579"/>
    </row>
    <row r="20" spans="1:8" ht="35.450000000000003" customHeight="1" thickBot="1">
      <c r="A20" s="257" t="s">
        <v>251</v>
      </c>
      <c r="B20" s="258"/>
      <c r="C20" s="580">
        <f>SUM(C18:C19)</f>
        <v>0</v>
      </c>
      <c r="D20" s="581">
        <f>SUM(D18:D19)</f>
        <v>0</v>
      </c>
      <c r="E20" s="581">
        <f>SUM(E18:E19)</f>
        <v>0</v>
      </c>
      <c r="F20" s="581">
        <f>SUM(F18:F19)</f>
        <v>0</v>
      </c>
      <c r="G20" s="584">
        <f>SUM(G18:G19)</f>
        <v>0</v>
      </c>
      <c r="H20" s="579"/>
    </row>
    <row r="21" spans="1:8" ht="45" customHeight="1" thickTop="1" thickBot="1">
      <c r="A21" s="263" t="s">
        <v>256</v>
      </c>
      <c r="B21" s="259"/>
      <c r="C21" s="219"/>
      <c r="D21" s="219"/>
      <c r="E21" s="219"/>
      <c r="F21" s="220"/>
      <c r="G21" s="585">
        <f>SUM(C20:G20)</f>
        <v>0</v>
      </c>
      <c r="H21" s="586"/>
    </row>
    <row r="22" spans="1:8" s="588" customFormat="1" ht="18.600000000000001" customHeight="1" thickTop="1">
      <c r="A22" s="808" t="s">
        <v>31</v>
      </c>
      <c r="B22" s="809"/>
      <c r="C22" s="809"/>
      <c r="D22" s="809"/>
      <c r="E22" s="809"/>
      <c r="F22" s="809"/>
      <c r="G22" s="215" t="s">
        <v>0</v>
      </c>
      <c r="H22" s="215"/>
    </row>
    <row r="23" spans="1:8" ht="15" customHeight="1">
      <c r="A23" s="589"/>
      <c r="B23" s="590"/>
      <c r="C23" s="591" t="s">
        <v>0</v>
      </c>
      <c r="D23" s="590"/>
      <c r="E23" s="590"/>
      <c r="F23" s="590"/>
      <c r="G23" s="590"/>
      <c r="H23" s="590"/>
    </row>
    <row r="24" spans="1:8" ht="15" customHeight="1">
      <c r="A24" s="592"/>
      <c r="B24" s="590"/>
      <c r="C24" s="590" t="s">
        <v>0</v>
      </c>
      <c r="D24" s="590"/>
      <c r="E24" s="590"/>
      <c r="F24" s="590"/>
      <c r="G24" s="590"/>
      <c r="H24" s="590"/>
    </row>
    <row r="25" spans="1:8" ht="17.850000000000001" customHeight="1">
      <c r="A25" s="592"/>
      <c r="B25" s="590"/>
      <c r="C25" s="590"/>
      <c r="D25" s="590"/>
      <c r="E25" s="590"/>
      <c r="F25" s="589"/>
      <c r="G25" s="589"/>
      <c r="H25" s="589"/>
    </row>
    <row r="26" spans="1:8" ht="17.850000000000001" customHeight="1">
      <c r="A26" s="589"/>
      <c r="B26" s="589"/>
      <c r="C26" s="589"/>
      <c r="D26" s="589"/>
      <c r="E26" s="589"/>
      <c r="F26" s="589"/>
      <c r="G26" s="589"/>
      <c r="H26" s="589"/>
    </row>
    <row r="27" spans="1:8" ht="17.850000000000001" customHeight="1">
      <c r="A27" s="589"/>
      <c r="B27" s="589"/>
      <c r="C27" s="589"/>
      <c r="D27" s="589"/>
      <c r="E27" s="589"/>
      <c r="F27" s="589"/>
      <c r="G27" s="589"/>
      <c r="H27" s="589"/>
    </row>
    <row r="28" spans="1:8" ht="17.850000000000001" customHeight="1">
      <c r="A28" s="589"/>
      <c r="B28" s="589"/>
      <c r="C28" s="589"/>
      <c r="D28" s="589"/>
      <c r="E28" s="589"/>
      <c r="F28" s="589"/>
      <c r="G28" s="589"/>
      <c r="H28" s="589"/>
    </row>
    <row r="29" spans="1:8" ht="17.850000000000001" customHeight="1">
      <c r="A29" s="589"/>
      <c r="B29" s="589"/>
      <c r="C29" s="589"/>
      <c r="D29" s="589"/>
      <c r="E29" s="589"/>
      <c r="F29" s="589"/>
      <c r="G29" s="589"/>
      <c r="H29" s="589"/>
    </row>
    <row r="30" spans="1:8" ht="17.850000000000001" customHeight="1">
      <c r="A30" s="589"/>
      <c r="B30" s="589"/>
      <c r="C30" s="589"/>
      <c r="D30" s="589"/>
      <c r="E30" s="589"/>
      <c r="F30" s="589"/>
      <c r="G30" s="589"/>
      <c r="H30" s="589"/>
    </row>
    <row r="31" spans="1:8" ht="17.850000000000001" customHeight="1">
      <c r="A31" s="589"/>
      <c r="B31" s="589"/>
      <c r="C31" s="589"/>
      <c r="D31" s="589"/>
      <c r="E31" s="589"/>
      <c r="F31" s="589"/>
      <c r="G31" s="589"/>
      <c r="H31" s="589"/>
    </row>
    <row r="32" spans="1:8" ht="17.850000000000001" customHeight="1">
      <c r="A32" s="589"/>
      <c r="B32" s="589"/>
      <c r="C32" s="589"/>
      <c r="D32" s="589"/>
      <c r="E32" s="589"/>
      <c r="F32" s="589"/>
      <c r="G32" s="589"/>
      <c r="H32" s="589"/>
    </row>
    <row r="33" spans="1:9" ht="17.850000000000001" customHeight="1">
      <c r="A33" s="589"/>
      <c r="B33" s="589"/>
      <c r="C33" s="589"/>
      <c r="D33" s="589"/>
      <c r="E33" s="589"/>
      <c r="F33" s="589"/>
      <c r="G33" s="589"/>
      <c r="H33" s="589"/>
    </row>
    <row r="34" spans="1:9" ht="17.850000000000001" customHeight="1">
      <c r="A34" s="589"/>
      <c r="B34" s="589"/>
      <c r="C34" s="589"/>
      <c r="D34" s="589"/>
      <c r="E34" s="589"/>
      <c r="F34" s="589"/>
      <c r="G34" s="589"/>
      <c r="H34" s="589"/>
    </row>
    <row r="35" spans="1:9" ht="17.850000000000001" customHeight="1">
      <c r="A35" s="589"/>
      <c r="B35" s="589"/>
      <c r="C35" s="589"/>
      <c r="D35" s="589"/>
      <c r="E35" s="589"/>
      <c r="F35" s="589"/>
      <c r="G35" s="589"/>
      <c r="H35" s="589"/>
    </row>
    <row r="36" spans="1:9" ht="25.5" customHeight="1">
      <c r="A36" s="589"/>
      <c r="B36" s="589"/>
      <c r="C36" s="589"/>
      <c r="D36" s="589"/>
      <c r="E36" s="589"/>
      <c r="F36" s="589"/>
      <c r="G36" s="589"/>
      <c r="H36" s="589"/>
    </row>
    <row r="37" spans="1:9" ht="19.5" customHeight="1">
      <c r="A37" s="593"/>
      <c r="B37" s="593"/>
      <c r="C37" s="593"/>
      <c r="D37" s="593"/>
      <c r="E37" s="593"/>
      <c r="F37" s="593"/>
      <c r="G37" s="593"/>
      <c r="H37" s="590"/>
    </row>
    <row r="38" spans="1:9" ht="19.5" customHeight="1">
      <c r="A38" s="282" t="s">
        <v>286</v>
      </c>
      <c r="B38" s="216"/>
      <c r="C38" s="216"/>
      <c r="D38" s="284" t="s">
        <v>107</v>
      </c>
      <c r="E38" s="233"/>
      <c r="F38" s="216"/>
      <c r="G38" s="283" t="s">
        <v>101</v>
      </c>
      <c r="H38" s="217"/>
      <c r="I38" s="4"/>
    </row>
    <row r="39" spans="1:9" ht="15" customHeight="1">
      <c r="A39" s="223"/>
      <c r="B39" s="218"/>
      <c r="C39" s="218"/>
      <c r="D39" s="218"/>
      <c r="E39" s="218"/>
      <c r="F39" s="218"/>
      <c r="G39" s="218"/>
      <c r="H39" s="218"/>
    </row>
    <row r="40" spans="1:9">
      <c r="A40" s="7"/>
      <c r="B40" s="7"/>
      <c r="C40" s="7"/>
      <c r="D40" s="7"/>
      <c r="E40" s="7"/>
      <c r="F40" s="7"/>
      <c r="G40" s="7"/>
      <c r="H40" s="7"/>
    </row>
    <row r="41" spans="1:9">
      <c r="A41" s="7"/>
      <c r="B41" s="7"/>
      <c r="C41" s="7"/>
      <c r="D41" s="7"/>
      <c r="E41" s="7"/>
      <c r="F41" s="7"/>
      <c r="G41" s="7"/>
      <c r="H41" s="7"/>
    </row>
    <row r="42" spans="1:9">
      <c r="A42" s="7"/>
      <c r="B42" s="7"/>
      <c r="C42" s="7"/>
      <c r="D42" s="7"/>
      <c r="E42" s="7"/>
      <c r="F42" s="7"/>
      <c r="G42" s="7"/>
      <c r="H42" s="7"/>
    </row>
    <row r="43" spans="1:9">
      <c r="A43" s="7"/>
      <c r="B43" s="7"/>
      <c r="C43" s="7"/>
      <c r="D43" s="7"/>
      <c r="E43" s="7"/>
      <c r="F43" s="7"/>
      <c r="G43" s="7"/>
      <c r="H43" s="7"/>
    </row>
    <row r="44" spans="1:9">
      <c r="A44" s="7"/>
      <c r="B44" s="7"/>
      <c r="C44" s="7"/>
      <c r="D44" s="7"/>
      <c r="E44" s="7"/>
      <c r="F44" s="7"/>
      <c r="G44" s="7"/>
      <c r="H44" s="7"/>
    </row>
    <row r="45" spans="1:9">
      <c r="A45" s="7"/>
      <c r="B45" s="7"/>
      <c r="C45" s="7"/>
      <c r="D45" s="7"/>
      <c r="E45" s="7"/>
      <c r="F45" s="7"/>
      <c r="G45" s="7"/>
      <c r="H45" s="7"/>
    </row>
    <row r="46" spans="1:9">
      <c r="A46" s="7"/>
      <c r="B46" s="7"/>
      <c r="C46" s="7"/>
      <c r="D46" s="7"/>
      <c r="E46" s="7"/>
      <c r="F46" s="7"/>
      <c r="G46" s="7"/>
      <c r="H46" s="7"/>
    </row>
  </sheetData>
  <mergeCells count="4">
    <mergeCell ref="A7:B8"/>
    <mergeCell ref="A15:B15"/>
    <mergeCell ref="A18:B18"/>
    <mergeCell ref="A13:A14"/>
  </mergeCells>
  <phoneticPr fontId="0" type="noConversion"/>
  <printOptions horizontalCentered="1" gridLinesSet="0"/>
  <pageMargins left="0.55000000000000004" right="0.35" top="0.55000000000000004" bottom="0.28999999999999998" header="0" footer="0"/>
  <pageSetup scale="71" orientation="portrait" horizontalDpi="4294967292" verticalDpi="4294967292" r:id="rId1"/>
  <headerFooter alignWithMargins="0"/>
  <rowBreaks count="1" manualBreakCount="1">
    <brk id="43" max="65535" man="1"/>
  </rowBreaks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showGridLines="0" topLeftCell="A31" zoomScale="85" workbookViewId="0">
      <selection activeCell="D33" sqref="D33"/>
    </sheetView>
  </sheetViews>
  <sheetFormatPr defaultRowHeight="12.75"/>
  <cols>
    <col min="1" max="1" width="3.875" style="638" customWidth="1"/>
    <col min="2" max="2" width="8.375" style="638" customWidth="1"/>
    <col min="3" max="3" width="13.25" style="638" customWidth="1"/>
    <col min="4" max="4" width="12.875" style="638" customWidth="1"/>
    <col min="5" max="5" width="10.375" style="638" customWidth="1"/>
    <col min="6" max="6" width="11.25" style="638" customWidth="1"/>
    <col min="7" max="7" width="5" style="638" customWidth="1"/>
    <col min="8" max="8" width="8.25" style="638" customWidth="1"/>
    <col min="9" max="9" width="5.625" style="638" customWidth="1"/>
    <col min="10" max="10" width="4" style="638" customWidth="1"/>
    <col min="11" max="11" width="7.5" style="638" customWidth="1"/>
    <col min="12" max="12" width="13.25" style="638" customWidth="1"/>
    <col min="13" max="13" width="7.125" style="638" customWidth="1"/>
    <col min="14" max="14" width="6.25" style="638" customWidth="1"/>
    <col min="15" max="15" width="13.375" style="638" customWidth="1"/>
    <col min="16" max="16" width="3.125" style="605" customWidth="1"/>
    <col min="17" max="16384" width="9" style="605"/>
  </cols>
  <sheetData>
    <row r="1" spans="1:32" s="322" customFormat="1" ht="18.600000000000001" customHeight="1">
      <c r="A1" s="210"/>
      <c r="B1" s="211"/>
      <c r="C1" s="211"/>
      <c r="D1" s="234"/>
      <c r="E1" s="234"/>
      <c r="F1" s="234"/>
      <c r="G1" s="235"/>
      <c r="I1" s="292" t="s">
        <v>257</v>
      </c>
      <c r="J1" s="869" t="str">
        <f>FACE!B14</f>
        <v>enter name here</v>
      </c>
      <c r="K1" s="869"/>
      <c r="L1" s="869"/>
      <c r="M1" s="600"/>
      <c r="N1" s="601"/>
      <c r="O1" s="530"/>
      <c r="P1" s="587"/>
    </row>
    <row r="2" spans="1:32" ht="3.6" customHeight="1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3"/>
      <c r="O2" s="604"/>
    </row>
    <row r="3" spans="1:32" s="299" customFormat="1" ht="21.95" customHeight="1">
      <c r="A3" s="293" t="s">
        <v>153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606"/>
      <c r="O3" s="606"/>
    </row>
    <row r="4" spans="1:32" s="299" customFormat="1" ht="15.75" customHeight="1">
      <c r="A4" s="290" t="s">
        <v>110</v>
      </c>
      <c r="B4" s="237"/>
      <c r="C4" s="237"/>
      <c r="D4" s="237"/>
      <c r="E4" s="237"/>
      <c r="F4" s="238" t="s">
        <v>0</v>
      </c>
      <c r="G4" s="237"/>
      <c r="H4" s="237"/>
      <c r="I4" s="237"/>
      <c r="J4" s="237"/>
      <c r="K4" s="237"/>
      <c r="L4" s="237"/>
      <c r="M4" s="237"/>
      <c r="N4" s="607"/>
      <c r="O4" s="607"/>
    </row>
    <row r="5" spans="1:32" s="299" customFormat="1" ht="21" customHeight="1">
      <c r="A5" s="608"/>
      <c r="B5" s="298" t="s">
        <v>263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607"/>
      <c r="O5" s="607"/>
    </row>
    <row r="6" spans="1:32" s="299" customFormat="1" ht="19.5" customHeight="1">
      <c r="A6" s="608" t="s">
        <v>0</v>
      </c>
      <c r="B6" s="294" t="s">
        <v>115</v>
      </c>
      <c r="C6" s="267"/>
      <c r="D6" s="267"/>
      <c r="E6" s="270"/>
      <c r="F6" s="609" t="s">
        <v>0</v>
      </c>
      <c r="G6" s="270"/>
      <c r="H6" s="270"/>
      <c r="I6" s="610"/>
      <c r="J6" s="610"/>
      <c r="K6" s="611"/>
      <c r="L6" s="611"/>
      <c r="M6" s="611"/>
      <c r="N6" s="612"/>
      <c r="O6" s="612"/>
    </row>
    <row r="7" spans="1:32" s="299" customFormat="1" ht="22.5" customHeight="1">
      <c r="A7" s="237"/>
      <c r="B7" s="296" t="s">
        <v>117</v>
      </c>
      <c r="C7" s="268"/>
      <c r="D7" s="268"/>
      <c r="E7" s="268"/>
      <c r="F7" s="268"/>
      <c r="G7" s="268"/>
      <c r="H7" s="268"/>
      <c r="I7" s="237"/>
      <c r="J7" s="237"/>
      <c r="K7" s="237"/>
      <c r="L7" s="237"/>
      <c r="M7" s="237"/>
      <c r="N7" s="607"/>
      <c r="O7" s="607"/>
      <c r="R7" s="608"/>
      <c r="AF7" s="300"/>
    </row>
    <row r="8" spans="1:32" s="299" customFormat="1" ht="21.2" customHeight="1">
      <c r="A8" s="239"/>
      <c r="B8" s="294" t="s">
        <v>116</v>
      </c>
      <c r="C8" s="267"/>
      <c r="D8" s="267"/>
      <c r="E8" s="267"/>
      <c r="F8" s="270"/>
      <c r="G8" s="270"/>
      <c r="H8" s="613"/>
      <c r="I8" s="390"/>
      <c r="J8" s="295"/>
      <c r="R8" s="265"/>
      <c r="AF8" s="300"/>
    </row>
    <row r="9" spans="1:32" s="299" customFormat="1" ht="14.1" customHeight="1">
      <c r="A9" s="239"/>
      <c r="B9" s="295" t="s">
        <v>118</v>
      </c>
      <c r="C9" s="267"/>
      <c r="D9" s="267"/>
      <c r="E9" s="267"/>
      <c r="F9" s="267"/>
      <c r="G9" s="267"/>
      <c r="I9" s="240"/>
      <c r="J9" s="295"/>
      <c r="K9" s="864" t="s">
        <v>8</v>
      </c>
      <c r="L9" s="406"/>
      <c r="M9" s="864" t="s">
        <v>166</v>
      </c>
      <c r="N9" s="864"/>
      <c r="O9" s="864"/>
      <c r="R9" s="265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607"/>
      <c r="AF9" s="607"/>
    </row>
    <row r="10" spans="1:32" s="299" customFormat="1" ht="14.85" customHeight="1">
      <c r="A10" s="608" t="s">
        <v>0</v>
      </c>
      <c r="C10" s="267"/>
      <c r="D10" s="267"/>
      <c r="E10" s="267"/>
      <c r="F10" s="614"/>
      <c r="G10" s="615"/>
      <c r="H10" s="616"/>
      <c r="J10" s="617" t="s">
        <v>0</v>
      </c>
      <c r="K10" s="864"/>
      <c r="L10" s="406"/>
      <c r="M10" s="864"/>
      <c r="N10" s="864"/>
      <c r="O10" s="864"/>
    </row>
    <row r="11" spans="1:32" s="619" customFormat="1" ht="19.5" customHeight="1">
      <c r="A11" s="608" t="s">
        <v>0</v>
      </c>
      <c r="B11" s="294" t="s">
        <v>111</v>
      </c>
      <c r="C11" s="267"/>
      <c r="D11" s="267"/>
      <c r="E11" s="270"/>
      <c r="F11" s="609" t="s">
        <v>0</v>
      </c>
      <c r="G11" s="270"/>
      <c r="H11" s="270"/>
      <c r="I11" s="610"/>
      <c r="J11" s="618" t="s">
        <v>0</v>
      </c>
      <c r="K11" s="406" t="s">
        <v>32</v>
      </c>
      <c r="L11" s="394"/>
      <c r="M11" s="406" t="s">
        <v>167</v>
      </c>
      <c r="O11" s="394"/>
    </row>
    <row r="12" spans="1:32" s="619" customFormat="1" ht="19.5" customHeight="1">
      <c r="A12" s="266"/>
      <c r="B12" s="296" t="s">
        <v>114</v>
      </c>
      <c r="C12" s="269"/>
      <c r="D12" s="269"/>
      <c r="E12" s="269"/>
      <c r="F12" s="269"/>
      <c r="G12" s="269"/>
      <c r="H12" s="269"/>
      <c r="I12" s="241"/>
    </row>
    <row r="13" spans="1:32" s="299" customFormat="1" ht="19.5" customHeight="1">
      <c r="A13" s="608" t="s">
        <v>0</v>
      </c>
      <c r="B13" s="294" t="s">
        <v>112</v>
      </c>
      <c r="C13" s="267"/>
      <c r="D13" s="267"/>
      <c r="E13" s="267"/>
      <c r="F13" s="267"/>
      <c r="G13" s="267"/>
      <c r="H13" s="267"/>
      <c r="I13" s="239"/>
      <c r="J13" s="239"/>
      <c r="K13" s="239" t="s">
        <v>0</v>
      </c>
      <c r="L13" s="239"/>
      <c r="M13" s="239"/>
      <c r="N13" s="607"/>
      <c r="O13" s="607"/>
    </row>
    <row r="14" spans="1:32" s="299" customFormat="1" ht="23.25" customHeight="1">
      <c r="A14" s="239"/>
      <c r="B14" s="294" t="s">
        <v>113</v>
      </c>
      <c r="C14" s="268"/>
      <c r="D14" s="268"/>
      <c r="E14" s="268"/>
      <c r="F14" s="772"/>
      <c r="G14" s="620" t="s">
        <v>0</v>
      </c>
      <c r="H14" s="270"/>
      <c r="I14" s="610"/>
      <c r="J14" s="610"/>
      <c r="K14" s="611"/>
      <c r="L14" s="611"/>
      <c r="M14" s="611"/>
      <c r="N14" s="612"/>
      <c r="O14" s="612"/>
      <c r="P14" s="613"/>
    </row>
    <row r="15" spans="1:32" s="299" customFormat="1" ht="22.5" customHeight="1">
      <c r="A15" s="608" t="s">
        <v>0</v>
      </c>
      <c r="B15" s="294" t="s">
        <v>261</v>
      </c>
      <c r="C15" s="267"/>
      <c r="D15" s="267"/>
      <c r="E15" s="267"/>
      <c r="F15" s="267"/>
      <c r="G15" s="773"/>
      <c r="H15" s="773"/>
      <c r="I15" s="774"/>
      <c r="J15" s="774"/>
      <c r="K15" s="774" t="s">
        <v>0</v>
      </c>
      <c r="L15" s="774"/>
      <c r="M15" s="774"/>
      <c r="N15" s="775"/>
      <c r="O15" s="775"/>
      <c r="P15" s="636"/>
    </row>
    <row r="16" spans="1:32" s="299" customFormat="1" ht="29.25" customHeight="1">
      <c r="A16" s="608" t="s">
        <v>0</v>
      </c>
      <c r="B16" s="297" t="s">
        <v>258</v>
      </c>
      <c r="C16" s="268"/>
      <c r="D16" s="297" t="s">
        <v>262</v>
      </c>
      <c r="E16" s="294"/>
      <c r="F16" s="267"/>
      <c r="G16" s="267"/>
      <c r="H16" s="870" t="s">
        <v>259</v>
      </c>
      <c r="I16" s="870"/>
      <c r="J16" s="870"/>
      <c r="K16" s="776"/>
      <c r="L16" s="774"/>
      <c r="M16" s="774"/>
      <c r="N16" s="775"/>
      <c r="O16" s="775"/>
      <c r="P16" s="636"/>
    </row>
    <row r="17" spans="1:18" s="299" customFormat="1" ht="1.5" customHeight="1">
      <c r="A17" s="260"/>
      <c r="B17" s="261"/>
      <c r="C17" s="270"/>
      <c r="D17" s="270"/>
      <c r="E17" s="270"/>
      <c r="F17" s="270"/>
      <c r="G17" s="270"/>
      <c r="H17" s="270"/>
      <c r="I17" s="610"/>
      <c r="J17" s="610"/>
      <c r="K17" s="610"/>
      <c r="L17" s="610"/>
      <c r="M17" s="610"/>
      <c r="N17" s="612"/>
      <c r="O17" s="612"/>
      <c r="P17" s="613"/>
    </row>
    <row r="18" spans="1:18" s="17" customFormat="1" ht="16.7" customHeight="1">
      <c r="A18" s="264" t="s">
        <v>152</v>
      </c>
      <c r="B18" s="262"/>
      <c r="C18" s="239"/>
      <c r="D18" s="239"/>
      <c r="E18" s="239"/>
      <c r="F18" s="252"/>
      <c r="G18" s="239"/>
      <c r="H18" s="239"/>
      <c r="I18" s="239"/>
      <c r="J18" s="239"/>
      <c r="K18" s="239"/>
      <c r="L18" s="239"/>
      <c r="M18" s="239"/>
      <c r="N18" s="246"/>
      <c r="O18" s="246"/>
    </row>
    <row r="19" spans="1:18" s="14" customFormat="1" ht="16.7" customHeight="1">
      <c r="A19" s="398" t="s">
        <v>33</v>
      </c>
      <c r="B19" s="385"/>
      <c r="C19" s="386"/>
      <c r="D19" s="386"/>
      <c r="E19" s="386"/>
      <c r="F19" s="387"/>
      <c r="G19" s="386"/>
      <c r="H19" s="386"/>
      <c r="I19" s="386"/>
      <c r="J19" s="386"/>
      <c r="K19" s="386"/>
      <c r="L19" s="386"/>
      <c r="M19" s="386"/>
      <c r="N19" s="388"/>
      <c r="O19" s="388"/>
      <c r="R19" s="14" t="s">
        <v>0</v>
      </c>
    </row>
    <row r="20" spans="1:18" s="13" customFormat="1" ht="16.7" customHeight="1">
      <c r="A20" s="399" t="s">
        <v>34</v>
      </c>
      <c r="B20" s="384"/>
      <c r="C20" s="241"/>
      <c r="D20" s="241"/>
      <c r="E20" s="241"/>
      <c r="F20" s="251"/>
      <c r="G20" s="241"/>
      <c r="H20" s="241"/>
      <c r="I20" s="241"/>
      <c r="J20" s="241"/>
      <c r="K20" s="241"/>
      <c r="L20" s="241"/>
      <c r="M20" s="241"/>
      <c r="N20" s="236"/>
      <c r="O20" s="236"/>
    </row>
    <row r="21" spans="1:18" s="14" customFormat="1" ht="16.7" customHeight="1">
      <c r="A21" s="396" t="s">
        <v>154</v>
      </c>
      <c r="B21" s="391"/>
      <c r="C21" s="392"/>
      <c r="D21" s="397" t="s">
        <v>155</v>
      </c>
      <c r="E21" s="392"/>
      <c r="F21" s="392"/>
      <c r="G21" s="392"/>
      <c r="H21" s="393"/>
      <c r="I21" s="397"/>
      <c r="J21" s="404"/>
      <c r="K21" s="405" t="s">
        <v>168</v>
      </c>
      <c r="L21" s="405"/>
      <c r="M21" s="405"/>
      <c r="N21" s="621"/>
      <c r="O21" s="621"/>
      <c r="P21" s="395"/>
      <c r="Q21" s="14" t="s">
        <v>0</v>
      </c>
    </row>
    <row r="22" spans="1:18" s="13" customFormat="1" ht="15" customHeight="1">
      <c r="A22" s="594"/>
      <c r="B22" s="594" t="s">
        <v>6</v>
      </c>
      <c r="C22" s="595"/>
      <c r="D22" s="596"/>
      <c r="E22" s="594" t="s">
        <v>6</v>
      </c>
      <c r="F22" s="594"/>
      <c r="G22" s="596"/>
      <c r="H22" s="597"/>
      <c r="I22" s="598"/>
      <c r="J22" s="599"/>
      <c r="K22" s="599" t="s">
        <v>6</v>
      </c>
      <c r="L22" s="599"/>
      <c r="M22" s="599"/>
      <c r="N22" s="622"/>
      <c r="O22" s="622"/>
    </row>
    <row r="23" spans="1:18" s="13" customFormat="1" ht="15" customHeight="1">
      <c r="A23" s="594"/>
      <c r="B23" s="594"/>
      <c r="C23" s="596"/>
      <c r="D23" s="596"/>
      <c r="E23" s="594"/>
      <c r="F23" s="594"/>
      <c r="G23" s="596"/>
      <c r="H23" s="597"/>
      <c r="I23" s="597"/>
      <c r="J23" s="599"/>
      <c r="K23" s="599"/>
      <c r="L23" s="599"/>
      <c r="M23" s="599"/>
      <c r="N23" s="622"/>
      <c r="O23" s="622"/>
    </row>
    <row r="24" spans="1:18" s="13" customFormat="1" ht="15" customHeight="1">
      <c r="A24" s="594"/>
      <c r="B24" s="594"/>
      <c r="C24" s="596"/>
      <c r="D24" s="596"/>
      <c r="E24" s="594"/>
      <c r="F24" s="594"/>
      <c r="G24" s="596"/>
      <c r="H24" s="597"/>
      <c r="I24" s="597"/>
      <c r="J24" s="599"/>
      <c r="K24" s="599"/>
      <c r="L24" s="599"/>
      <c r="M24" s="599"/>
      <c r="N24" s="622"/>
      <c r="O24" s="622"/>
    </row>
    <row r="25" spans="1:18" s="13" customFormat="1" ht="15" customHeight="1">
      <c r="A25" s="594"/>
      <c r="B25" s="594"/>
      <c r="C25" s="596"/>
      <c r="D25" s="596"/>
      <c r="E25" s="594"/>
      <c r="F25" s="594"/>
      <c r="G25" s="596"/>
      <c r="H25" s="597"/>
      <c r="I25" s="597"/>
      <c r="J25" s="599"/>
      <c r="K25" s="599"/>
      <c r="L25" s="599"/>
      <c r="M25" s="599"/>
      <c r="N25" s="622"/>
      <c r="O25" s="622"/>
    </row>
    <row r="26" spans="1:18" s="13" customFormat="1" ht="10.5" customHeight="1">
      <c r="A26" s="599"/>
      <c r="B26" s="599"/>
      <c r="C26" s="597"/>
      <c r="D26" s="597"/>
      <c r="E26" s="599"/>
      <c r="F26" s="599"/>
      <c r="G26" s="597"/>
      <c r="H26" s="597"/>
      <c r="I26" s="597"/>
      <c r="J26" s="599"/>
      <c r="K26" s="599"/>
      <c r="L26" s="599"/>
      <c r="M26" s="599"/>
      <c r="N26" s="622"/>
      <c r="O26" s="622"/>
    </row>
    <row r="27" spans="1:18" s="13" customFormat="1" ht="6.95" customHeight="1">
      <c r="A27" s="623"/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03"/>
      <c r="O27" s="603"/>
      <c r="P27" s="389"/>
    </row>
    <row r="28" spans="1:18" s="13" customFormat="1" ht="14.1" customHeight="1">
      <c r="A28" s="291" t="s">
        <v>108</v>
      </c>
      <c r="B28" s="242"/>
      <c r="C28" s="242"/>
      <c r="D28" s="243"/>
      <c r="E28" s="243"/>
      <c r="F28" s="244"/>
      <c r="G28" s="243"/>
      <c r="H28" s="254"/>
      <c r="I28" s="253"/>
      <c r="J28" s="243"/>
      <c r="K28" s="243"/>
      <c r="L28" s="243"/>
      <c r="M28" s="243"/>
      <c r="N28" s="245"/>
      <c r="O28" s="245"/>
    </row>
    <row r="29" spans="1:18" s="13" customFormat="1" ht="88.5" customHeight="1">
      <c r="A29" s="866"/>
      <c r="B29" s="867"/>
      <c r="C29" s="867"/>
      <c r="D29" s="867"/>
      <c r="E29" s="867"/>
      <c r="F29" s="867"/>
      <c r="G29" s="243"/>
      <c r="H29" s="866"/>
      <c r="I29" s="866"/>
      <c r="J29" s="866"/>
      <c r="K29" s="866"/>
      <c r="L29" s="866"/>
      <c r="M29" s="866"/>
      <c r="N29" s="866"/>
      <c r="O29" s="301"/>
    </row>
    <row r="30" spans="1:18" s="13" customFormat="1" ht="48.75" customHeight="1">
      <c r="A30" s="866"/>
      <c r="B30" s="868"/>
      <c r="C30" s="868"/>
      <c r="D30" s="868"/>
      <c r="E30" s="868"/>
      <c r="F30" s="868"/>
      <c r="G30" s="244"/>
      <c r="H30" s="866"/>
      <c r="I30" s="866"/>
      <c r="J30" s="866"/>
      <c r="K30" s="866"/>
      <c r="L30" s="866"/>
      <c r="M30" s="866"/>
      <c r="N30" s="866"/>
      <c r="O30" s="301"/>
      <c r="P30" s="389"/>
    </row>
    <row r="31" spans="1:18" s="5" customFormat="1" ht="21" customHeight="1">
      <c r="A31" s="777" t="s">
        <v>109</v>
      </c>
      <c r="B31" s="255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624"/>
      <c r="O31" s="624"/>
    </row>
    <row r="32" spans="1:18" s="15" customFormat="1" ht="19.5" customHeight="1">
      <c r="A32" s="608" t="s">
        <v>179</v>
      </c>
      <c r="B32" s="401" t="s">
        <v>169</v>
      </c>
      <c r="C32" s="248"/>
      <c r="D32" s="625">
        <v>38835</v>
      </c>
      <c r="E32" s="625"/>
      <c r="F32" s="626"/>
      <c r="G32" s="627"/>
      <c r="H32" s="628" t="s">
        <v>0</v>
      </c>
      <c r="J32" s="400" t="s">
        <v>156</v>
      </c>
      <c r="K32" s="248"/>
      <c r="L32" s="248"/>
      <c r="M32" s="248"/>
      <c r="N32" s="248"/>
      <c r="O32" s="248"/>
    </row>
    <row r="33" spans="1:20" s="15" customFormat="1" ht="12.2" customHeight="1">
      <c r="A33" s="629"/>
      <c r="B33" s="402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</row>
    <row r="34" spans="1:20" s="15" customFormat="1" ht="19.5" customHeight="1">
      <c r="A34" s="608" t="s">
        <v>0</v>
      </c>
      <c r="B34" s="401" t="s">
        <v>170</v>
      </c>
      <c r="C34" s="248"/>
      <c r="D34" s="248"/>
      <c r="E34" s="424"/>
      <c r="F34" s="630" t="s">
        <v>0</v>
      </c>
      <c r="G34" s="425" t="s">
        <v>0</v>
      </c>
      <c r="H34" s="424"/>
      <c r="I34" s="424"/>
      <c r="J34" s="424"/>
      <c r="K34" s="403" t="s">
        <v>175</v>
      </c>
      <c r="L34" s="403"/>
      <c r="M34" s="403"/>
      <c r="N34" s="248"/>
      <c r="O34" s="248"/>
    </row>
    <row r="35" spans="1:20" s="15" customFormat="1" ht="12.2" customHeight="1">
      <c r="A35" s="70"/>
      <c r="B35" s="403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</row>
    <row r="36" spans="1:20" s="15" customFormat="1" ht="17.850000000000001" customHeight="1">
      <c r="A36" s="629" t="s">
        <v>0</v>
      </c>
      <c r="B36" s="401" t="s">
        <v>171</v>
      </c>
      <c r="C36" s="248"/>
      <c r="D36" s="248"/>
      <c r="E36" s="248"/>
      <c r="F36" s="630" t="s">
        <v>0</v>
      </c>
      <c r="G36" s="425"/>
      <c r="H36" s="425"/>
      <c r="I36" s="631"/>
      <c r="J36" s="424"/>
      <c r="K36" s="632" t="s">
        <v>0</v>
      </c>
      <c r="L36" s="632"/>
      <c r="M36" s="632"/>
      <c r="N36" s="424"/>
      <c r="O36" s="424"/>
      <c r="P36" s="426"/>
    </row>
    <row r="37" spans="1:20" s="15" customFormat="1" ht="2.4500000000000002" customHeight="1">
      <c r="A37" s="70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</row>
    <row r="38" spans="1:20" s="15" customFormat="1" ht="14.1" customHeight="1">
      <c r="A38" s="407" t="s">
        <v>260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</row>
    <row r="39" spans="1:20" s="15" customFormat="1" ht="14.1" customHeight="1">
      <c r="A39" s="407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</row>
    <row r="40" spans="1:20" s="15" customFormat="1" ht="23.25" customHeight="1">
      <c r="A40" s="400" t="s">
        <v>157</v>
      </c>
      <c r="B40" s="778"/>
      <c r="C40" s="400"/>
      <c r="D40" s="779"/>
      <c r="E40" s="780" t="s">
        <v>162</v>
      </c>
      <c r="F40" s="865">
        <f>'F &amp; A Calculation'!Q8</f>
        <v>0</v>
      </c>
      <c r="G40" s="865"/>
      <c r="H40" s="400" t="s">
        <v>163</v>
      </c>
      <c r="I40" s="781"/>
      <c r="J40" s="871">
        <f>'F &amp; A Calculation'!S8</f>
        <v>0.52</v>
      </c>
      <c r="K40" s="871"/>
      <c r="L40" s="403" t="s">
        <v>176</v>
      </c>
      <c r="M40" s="403"/>
      <c r="N40" s="427"/>
      <c r="O40" s="782">
        <f>'F &amp; A Calculation'!U8</f>
        <v>0</v>
      </c>
      <c r="Q40" s="812"/>
      <c r="R40" s="812"/>
      <c r="S40" s="812"/>
      <c r="T40" s="812"/>
    </row>
    <row r="41" spans="1:20" s="15" customFormat="1" ht="23.25" customHeight="1">
      <c r="A41" s="400" t="s">
        <v>158</v>
      </c>
      <c r="B41" s="778"/>
      <c r="C41" s="400"/>
      <c r="D41" s="779"/>
      <c r="E41" s="780" t="s">
        <v>162</v>
      </c>
      <c r="F41" s="865">
        <f>'F &amp; A Calculation'!Q9</f>
        <v>0</v>
      </c>
      <c r="G41" s="865"/>
      <c r="H41" s="400" t="s">
        <v>163</v>
      </c>
      <c r="I41" s="781"/>
      <c r="J41" s="871">
        <f>'F &amp; A Calculation'!S9</f>
        <v>0.52</v>
      </c>
      <c r="K41" s="871"/>
      <c r="L41" s="403" t="s">
        <v>176</v>
      </c>
      <c r="M41" s="403"/>
      <c r="N41" s="428"/>
      <c r="O41" s="782">
        <f>'F &amp; A Calculation'!U9</f>
        <v>0</v>
      </c>
      <c r="Q41" s="812"/>
      <c r="R41" s="812"/>
      <c r="S41" s="812"/>
      <c r="T41" s="812"/>
    </row>
    <row r="42" spans="1:20" s="15" customFormat="1" ht="23.25" customHeight="1">
      <c r="A42" s="400" t="s">
        <v>159</v>
      </c>
      <c r="B42" s="778"/>
      <c r="C42" s="400"/>
      <c r="D42" s="779"/>
      <c r="E42" s="780" t="s">
        <v>162</v>
      </c>
      <c r="F42" s="865">
        <f>'F &amp; A Calculation'!Q10</f>
        <v>0</v>
      </c>
      <c r="G42" s="865"/>
      <c r="H42" s="400" t="s">
        <v>163</v>
      </c>
      <c r="I42" s="781"/>
      <c r="J42" s="871">
        <f>'F &amp; A Calculation'!S10</f>
        <v>0.52</v>
      </c>
      <c r="K42" s="871"/>
      <c r="L42" s="403" t="s">
        <v>176</v>
      </c>
      <c r="M42" s="403"/>
      <c r="N42" s="428"/>
      <c r="O42" s="782">
        <f>'F &amp; A Calculation'!U10</f>
        <v>0</v>
      </c>
      <c r="Q42" s="812"/>
      <c r="R42" s="812"/>
      <c r="S42" s="812"/>
      <c r="T42" s="812"/>
    </row>
    <row r="43" spans="1:20" s="15" customFormat="1" ht="23.25" customHeight="1">
      <c r="A43" s="400" t="s">
        <v>160</v>
      </c>
      <c r="B43" s="778"/>
      <c r="C43" s="400"/>
      <c r="D43" s="779"/>
      <c r="E43" s="780" t="s">
        <v>162</v>
      </c>
      <c r="F43" s="865">
        <f>'F &amp; A Calculation'!Q11</f>
        <v>0</v>
      </c>
      <c r="G43" s="865"/>
      <c r="H43" s="400" t="s">
        <v>163</v>
      </c>
      <c r="I43" s="781"/>
      <c r="J43" s="871">
        <f>'F &amp; A Calculation'!S11</f>
        <v>0.52</v>
      </c>
      <c r="K43" s="871"/>
      <c r="L43" s="403" t="s">
        <v>176</v>
      </c>
      <c r="M43" s="403"/>
      <c r="N43" s="428"/>
      <c r="O43" s="782">
        <f>'F &amp; A Calculation'!U11</f>
        <v>0</v>
      </c>
      <c r="Q43" s="812"/>
      <c r="R43" s="812"/>
      <c r="S43" s="812"/>
      <c r="T43" s="812"/>
    </row>
    <row r="44" spans="1:20" s="15" customFormat="1" ht="23.25" customHeight="1" thickBot="1">
      <c r="A44" s="400" t="s">
        <v>161</v>
      </c>
      <c r="B44" s="778"/>
      <c r="C44" s="400"/>
      <c r="D44" s="779"/>
      <c r="E44" s="780" t="s">
        <v>162</v>
      </c>
      <c r="F44" s="865">
        <f>'F &amp; A Calculation'!Q12</f>
        <v>0</v>
      </c>
      <c r="G44" s="865"/>
      <c r="H44" s="400" t="s">
        <v>163</v>
      </c>
      <c r="I44" s="781"/>
      <c r="J44" s="871">
        <f>'F &amp; A Calculation'!S12</f>
        <v>0.52</v>
      </c>
      <c r="K44" s="871"/>
      <c r="L44" s="403" t="s">
        <v>176</v>
      </c>
      <c r="M44" s="403"/>
      <c r="N44" s="429"/>
      <c r="O44" s="782">
        <f>'F &amp; A Calculation'!U12</f>
        <v>0</v>
      </c>
      <c r="Q44" s="812"/>
      <c r="R44" s="812"/>
      <c r="S44" s="812"/>
      <c r="T44" s="812"/>
    </row>
    <row r="45" spans="1:20" s="15" customFormat="1" ht="18.95" customHeight="1" thickTop="1" thickBot="1">
      <c r="A45" s="286"/>
      <c r="B45" s="235"/>
      <c r="C45" s="286"/>
      <c r="D45" s="287"/>
      <c r="E45" s="287"/>
      <c r="F45" s="633"/>
      <c r="G45" s="288"/>
      <c r="H45" s="289"/>
      <c r="I45" s="634"/>
      <c r="J45" s="289"/>
      <c r="L45" s="403" t="s">
        <v>177</v>
      </c>
      <c r="M45" s="403"/>
      <c r="N45" s="430"/>
      <c r="O45" s="783">
        <f>'F &amp; A Calculation'!U13</f>
        <v>0</v>
      </c>
      <c r="Q45" s="812"/>
      <c r="R45" s="812"/>
      <c r="S45" s="812"/>
      <c r="T45" s="812"/>
    </row>
    <row r="46" spans="1:20" s="15" customFormat="1" ht="15" customHeight="1" thickTop="1">
      <c r="A46" s="286"/>
      <c r="B46" s="235"/>
      <c r="C46" s="286"/>
      <c r="D46" s="287"/>
      <c r="E46" s="287"/>
      <c r="F46" s="633"/>
      <c r="G46" s="288"/>
      <c r="H46" s="289"/>
      <c r="I46" s="634"/>
      <c r="J46" s="289"/>
      <c r="N46" s="287"/>
      <c r="O46" s="635"/>
      <c r="Q46" s="812"/>
      <c r="R46" s="812"/>
      <c r="S46" s="812"/>
      <c r="T46" s="812"/>
    </row>
    <row r="47" spans="1:20" s="15" customFormat="1" ht="13.35" customHeight="1">
      <c r="A47" s="286"/>
      <c r="B47" s="235"/>
      <c r="C47" s="286"/>
      <c r="D47" s="287"/>
      <c r="E47" s="287"/>
      <c r="F47" s="633"/>
      <c r="G47" s="288"/>
      <c r="H47" s="289"/>
      <c r="I47" s="634"/>
      <c r="J47" s="289"/>
      <c r="K47" s="289"/>
      <c r="L47" s="289"/>
      <c r="M47" s="289"/>
      <c r="N47" s="635"/>
      <c r="O47" s="635"/>
      <c r="Q47" s="812"/>
      <c r="R47" s="812"/>
      <c r="S47" s="812"/>
      <c r="T47" s="812"/>
    </row>
    <row r="48" spans="1:20" s="15" customFormat="1" ht="21.2" customHeight="1">
      <c r="A48" s="408" t="s">
        <v>35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</row>
    <row r="49" spans="1:15" s="15" customFormat="1" ht="20.25" customHeight="1">
      <c r="A49" s="608" t="s">
        <v>0</v>
      </c>
      <c r="B49" s="409" t="s">
        <v>172</v>
      </c>
      <c r="C49" s="247"/>
      <c r="D49" s="608"/>
      <c r="E49" s="608" t="s">
        <v>180</v>
      </c>
      <c r="F49" s="409" t="s">
        <v>36</v>
      </c>
      <c r="G49" s="247"/>
      <c r="H49" s="247"/>
      <c r="I49" s="247"/>
      <c r="J49" s="608" t="s">
        <v>0</v>
      </c>
      <c r="K49" s="408" t="s">
        <v>165</v>
      </c>
      <c r="L49" s="409"/>
      <c r="M49" s="408"/>
      <c r="N49" s="247"/>
      <c r="O49" s="247"/>
    </row>
    <row r="50" spans="1:15" s="15" customFormat="1" ht="17.850000000000001" customHeight="1">
      <c r="A50" s="608" t="s">
        <v>0</v>
      </c>
      <c r="B50" s="410" t="s">
        <v>174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</row>
    <row r="51" spans="1:15" ht="19.5" customHeight="1">
      <c r="A51" s="410" t="s">
        <v>173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</row>
    <row r="52" spans="1:15" ht="19.5" customHeight="1">
      <c r="A52" s="410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</row>
    <row r="53" spans="1:15" ht="19.5" customHeight="1">
      <c r="A53" s="410"/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</row>
    <row r="54" spans="1:15" ht="19.5" customHeight="1">
      <c r="A54" s="410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</row>
    <row r="55" spans="1:15" s="299" customFormat="1" ht="20.100000000000001" customHeight="1">
      <c r="A55" s="764" t="s">
        <v>287</v>
      </c>
      <c r="B55" s="765"/>
      <c r="C55" s="765"/>
      <c r="D55" s="766"/>
      <c r="E55" s="766"/>
      <c r="F55" s="767"/>
      <c r="G55" s="768" t="s">
        <v>37</v>
      </c>
      <c r="H55" s="766"/>
      <c r="I55" s="769"/>
      <c r="J55" s="769"/>
      <c r="K55" s="769"/>
      <c r="L55" s="769"/>
      <c r="M55" s="769"/>
      <c r="N55" s="770"/>
      <c r="O55" s="771" t="s">
        <v>164</v>
      </c>
    </row>
    <row r="56" spans="1:15">
      <c r="A56" s="637"/>
      <c r="B56" s="637"/>
      <c r="C56" s="637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</row>
  </sheetData>
  <mergeCells count="17">
    <mergeCell ref="J1:L1"/>
    <mergeCell ref="H16:J16"/>
    <mergeCell ref="J44:K44"/>
    <mergeCell ref="J40:K40"/>
    <mergeCell ref="J41:K41"/>
    <mergeCell ref="J42:K42"/>
    <mergeCell ref="J43:K43"/>
    <mergeCell ref="K9:K10"/>
    <mergeCell ref="M9:O10"/>
    <mergeCell ref="F44:G44"/>
    <mergeCell ref="A29:F29"/>
    <mergeCell ref="A30:F30"/>
    <mergeCell ref="H29:N30"/>
    <mergeCell ref="F40:G40"/>
    <mergeCell ref="F41:G41"/>
    <mergeCell ref="F42:G42"/>
    <mergeCell ref="F43:G43"/>
  </mergeCells>
  <phoneticPr fontId="0" type="noConversion"/>
  <pageMargins left="0.55000000000000004" right="0.28999999999999998" top="0.56999999999999995" bottom="0.25" header="0" footer="0"/>
  <pageSetup scale="67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zoomScale="85" workbookViewId="0">
      <selection activeCell="U1" sqref="U1"/>
    </sheetView>
  </sheetViews>
  <sheetFormatPr defaultRowHeight="12"/>
  <cols>
    <col min="1" max="1" width="7.25" customWidth="1"/>
    <col min="2" max="2" width="1.625" customWidth="1"/>
    <col min="3" max="3" width="8" customWidth="1"/>
    <col min="4" max="4" width="2.25" customWidth="1"/>
    <col min="5" max="5" width="8" customWidth="1"/>
    <col min="6" max="6" width="2.625" customWidth="1"/>
    <col min="7" max="7" width="11.625" style="68" bestFit="1" customWidth="1"/>
    <col min="8" max="8" width="1.625" customWidth="1"/>
    <col min="9" max="9" width="11.25" style="68" bestFit="1" customWidth="1"/>
    <col min="10" max="10" width="1.625" customWidth="1"/>
    <col min="11" max="11" width="7.25" style="68" customWidth="1"/>
    <col min="12" max="12" width="1.625" customWidth="1"/>
    <col min="13" max="13" width="10.75" style="68" customWidth="1"/>
    <col min="14" max="14" width="1.625" customWidth="1"/>
    <col min="15" max="15" width="14.5" style="68" customWidth="1"/>
    <col min="16" max="16" width="1.625" customWidth="1"/>
    <col min="17" max="17" width="10.75" style="68" customWidth="1"/>
    <col min="18" max="18" width="1.625" customWidth="1"/>
    <col min="19" max="19" width="9.625" bestFit="1" customWidth="1"/>
    <col min="20" max="20" width="1.625" customWidth="1"/>
    <col min="21" max="21" width="9.25" style="68" bestFit="1" customWidth="1"/>
  </cols>
  <sheetData>
    <row r="1" spans="1:21" ht="18" customHeight="1">
      <c r="A1" s="431" t="s">
        <v>178</v>
      </c>
      <c r="B1" s="432"/>
      <c r="C1" s="432"/>
      <c r="D1" s="432"/>
      <c r="E1" s="433"/>
      <c r="F1" s="433"/>
      <c r="G1" s="434"/>
      <c r="H1" s="433"/>
      <c r="I1" s="434"/>
      <c r="J1" s="433"/>
      <c r="K1" s="434"/>
      <c r="L1" s="433"/>
      <c r="M1" s="434"/>
      <c r="N1" s="433"/>
      <c r="O1" s="434"/>
      <c r="P1" s="433"/>
      <c r="Q1" s="434"/>
      <c r="R1" s="433"/>
      <c r="S1" s="433"/>
      <c r="T1" s="436"/>
      <c r="U1" s="436" t="e">
        <f>#REF!</f>
        <v>#REF!</v>
      </c>
    </row>
    <row r="2" spans="1:21" ht="15">
      <c r="A2" s="433"/>
      <c r="B2" s="433"/>
      <c r="C2" s="433"/>
      <c r="D2" s="433"/>
      <c r="E2" s="433"/>
      <c r="F2" s="433"/>
      <c r="G2" s="434"/>
      <c r="H2" s="433"/>
      <c r="I2" s="434"/>
      <c r="J2" s="433"/>
      <c r="K2" s="434"/>
      <c r="L2" s="433"/>
      <c r="M2" s="434"/>
      <c r="N2" s="433"/>
      <c r="O2" s="434"/>
      <c r="P2" s="433"/>
      <c r="Q2" s="434"/>
      <c r="R2" s="433"/>
      <c r="S2" s="433"/>
      <c r="T2" s="433"/>
      <c r="U2" s="434"/>
    </row>
    <row r="3" spans="1:21" ht="15">
      <c r="A3" s="433"/>
      <c r="B3" s="433"/>
      <c r="C3" s="433"/>
      <c r="D3" s="433"/>
      <c r="E3" s="437" t="s">
        <v>309</v>
      </c>
      <c r="F3" s="433"/>
      <c r="G3" s="434"/>
      <c r="H3" s="433"/>
      <c r="I3" s="434"/>
      <c r="J3" s="433"/>
      <c r="K3" s="434"/>
      <c r="L3" s="433"/>
      <c r="M3" s="434"/>
      <c r="N3" s="433"/>
      <c r="O3" s="434"/>
      <c r="P3" s="433"/>
      <c r="Q3" s="434"/>
      <c r="R3" s="433"/>
      <c r="S3" s="433"/>
      <c r="T3" s="433"/>
      <c r="U3" s="434"/>
    </row>
    <row r="4" spans="1:21" ht="15">
      <c r="A4" s="433"/>
      <c r="B4" s="433"/>
      <c r="C4" s="433"/>
      <c r="D4" s="433"/>
      <c r="E4" s="433"/>
      <c r="F4" s="433"/>
      <c r="G4" s="434"/>
      <c r="H4" s="433"/>
      <c r="I4" s="434"/>
      <c r="J4" s="433"/>
      <c r="K4" s="434"/>
      <c r="L4" s="433"/>
      <c r="M4" s="434"/>
      <c r="N4" s="433"/>
      <c r="O4" s="434"/>
      <c r="P4" s="433"/>
      <c r="Q4" s="438"/>
      <c r="R4" s="439"/>
      <c r="S4" s="439"/>
      <c r="T4" s="439"/>
      <c r="U4" s="438"/>
    </row>
    <row r="5" spans="1:21" ht="16.5" customHeight="1">
      <c r="A5" s="433"/>
      <c r="B5" s="433"/>
      <c r="C5" s="433"/>
      <c r="D5" s="433"/>
      <c r="E5" s="433"/>
      <c r="F5" s="433"/>
      <c r="G5" s="440"/>
      <c r="H5" s="441"/>
      <c r="I5" s="872" t="s">
        <v>50</v>
      </c>
      <c r="J5" s="872"/>
      <c r="K5" s="872"/>
      <c r="L5" s="872"/>
      <c r="M5" s="872"/>
      <c r="N5" s="872"/>
      <c r="O5" s="872"/>
      <c r="P5" s="433"/>
      <c r="Q5" s="434"/>
      <c r="R5" s="433"/>
      <c r="S5" s="433"/>
      <c r="T5" s="433"/>
      <c r="U5" s="434"/>
    </row>
    <row r="6" spans="1:21" ht="58.5" customHeight="1">
      <c r="A6" s="733" t="s">
        <v>45</v>
      </c>
      <c r="B6" s="433"/>
      <c r="C6" s="873" t="s">
        <v>44</v>
      </c>
      <c r="D6" s="873"/>
      <c r="E6" s="873"/>
      <c r="F6" s="433"/>
      <c r="G6" s="442" t="s">
        <v>55</v>
      </c>
      <c r="H6" s="443"/>
      <c r="I6" s="725" t="s">
        <v>49</v>
      </c>
      <c r="J6" s="726"/>
      <c r="K6" s="725" t="s">
        <v>46</v>
      </c>
      <c r="L6" s="727"/>
      <c r="M6" s="725" t="s">
        <v>48</v>
      </c>
      <c r="N6" s="727"/>
      <c r="O6" s="725" t="s">
        <v>52</v>
      </c>
      <c r="P6" s="443"/>
      <c r="Q6" s="442" t="s">
        <v>51</v>
      </c>
      <c r="R6" s="444"/>
      <c r="S6" s="445" t="s">
        <v>53</v>
      </c>
      <c r="T6" s="444"/>
      <c r="U6" s="442" t="s">
        <v>54</v>
      </c>
    </row>
    <row r="7" spans="1:21" ht="15">
      <c r="A7" s="439"/>
      <c r="B7" s="433"/>
      <c r="C7" s="433"/>
      <c r="D7" s="433"/>
      <c r="E7" s="433"/>
      <c r="F7" s="433"/>
      <c r="G7" s="434"/>
      <c r="H7" s="433"/>
      <c r="I7" s="728"/>
      <c r="J7" s="729"/>
      <c r="K7" s="728"/>
      <c r="L7" s="729"/>
      <c r="M7" s="728"/>
      <c r="N7" s="729"/>
      <c r="O7" s="728"/>
      <c r="P7" s="433"/>
      <c r="Q7" s="434"/>
      <c r="R7" s="433"/>
      <c r="S7" s="433"/>
      <c r="T7" s="433"/>
      <c r="U7" s="434"/>
    </row>
    <row r="8" spans="1:21" ht="15.75" customHeight="1">
      <c r="A8" s="439" t="s">
        <v>38</v>
      </c>
      <c r="B8" s="433"/>
      <c r="C8" s="761">
        <f>FACE!A32</f>
        <v>38442</v>
      </c>
      <c r="D8" s="763" t="s">
        <v>47</v>
      </c>
      <c r="E8" s="762">
        <f>C8+364</f>
        <v>38806</v>
      </c>
      <c r="F8" s="433"/>
      <c r="G8" s="434">
        <f>ENTRBUD!C20</f>
        <v>0</v>
      </c>
      <c r="H8" s="446" t="s">
        <v>47</v>
      </c>
      <c r="I8" s="728">
        <f>FIRSTBUD!J19</f>
        <v>0</v>
      </c>
      <c r="J8" s="730" t="s">
        <v>47</v>
      </c>
      <c r="K8" s="728">
        <v>0</v>
      </c>
      <c r="L8" s="730" t="s">
        <v>47</v>
      </c>
      <c r="M8" s="728">
        <f>0</f>
        <v>0</v>
      </c>
      <c r="N8" s="730" t="s">
        <v>47</v>
      </c>
      <c r="O8" s="728">
        <f>0</f>
        <v>0</v>
      </c>
      <c r="P8" s="446" t="s">
        <v>11</v>
      </c>
      <c r="Q8" s="434">
        <f>G8-I8-K8-O8-M8</f>
        <v>0</v>
      </c>
      <c r="R8" s="433" t="s">
        <v>7</v>
      </c>
      <c r="S8" s="447">
        <v>0.52</v>
      </c>
      <c r="T8" s="448" t="s">
        <v>11</v>
      </c>
      <c r="U8" s="434">
        <f>ROUND((Q8*S8),0)</f>
        <v>0</v>
      </c>
    </row>
    <row r="9" spans="1:21" ht="15.75" customHeight="1">
      <c r="A9" s="439" t="s">
        <v>39</v>
      </c>
      <c r="B9" s="433"/>
      <c r="C9" s="761">
        <f>E8+1</f>
        <v>38807</v>
      </c>
      <c r="D9" s="439" t="s">
        <v>47</v>
      </c>
      <c r="E9" s="762">
        <f>C9+364</f>
        <v>39171</v>
      </c>
      <c r="F9" s="433"/>
      <c r="G9" s="434">
        <f>ENTRBUD!D20</f>
        <v>0</v>
      </c>
      <c r="H9" s="446" t="s">
        <v>47</v>
      </c>
      <c r="I9" s="728">
        <f>ENTRBUD!D10</f>
        <v>0</v>
      </c>
      <c r="J9" s="730" t="s">
        <v>47</v>
      </c>
      <c r="K9" s="728">
        <v>0</v>
      </c>
      <c r="L9" s="730" t="s">
        <v>47</v>
      </c>
      <c r="M9" s="728">
        <f>0</f>
        <v>0</v>
      </c>
      <c r="N9" s="730" t="s">
        <v>47</v>
      </c>
      <c r="O9" s="728">
        <v>0</v>
      </c>
      <c r="P9" s="446" t="s">
        <v>11</v>
      </c>
      <c r="Q9" s="434">
        <f>G9-I9-K9-O9-M9</f>
        <v>0</v>
      </c>
      <c r="R9" s="433" t="s">
        <v>7</v>
      </c>
      <c r="S9" s="447">
        <v>0.52</v>
      </c>
      <c r="T9" s="448" t="s">
        <v>11</v>
      </c>
      <c r="U9" s="434">
        <f>ROUND((Q9*S9),0)</f>
        <v>0</v>
      </c>
    </row>
    <row r="10" spans="1:21" ht="15.75" customHeight="1">
      <c r="A10" s="439" t="s">
        <v>40</v>
      </c>
      <c r="B10" s="433"/>
      <c r="C10" s="761">
        <f>E9+1</f>
        <v>39172</v>
      </c>
      <c r="D10" s="439" t="s">
        <v>47</v>
      </c>
      <c r="E10" s="762">
        <f>C10+364</f>
        <v>39536</v>
      </c>
      <c r="F10" s="433"/>
      <c r="G10" s="434">
        <f>ENTRBUD!E20</f>
        <v>0</v>
      </c>
      <c r="H10" s="446" t="s">
        <v>47</v>
      </c>
      <c r="I10" s="728">
        <f>ENTRBUD!E10</f>
        <v>0</v>
      </c>
      <c r="J10" s="730" t="s">
        <v>47</v>
      </c>
      <c r="K10" s="728">
        <v>0</v>
      </c>
      <c r="L10" s="730" t="s">
        <v>47</v>
      </c>
      <c r="M10" s="728">
        <f>0</f>
        <v>0</v>
      </c>
      <c r="N10" s="730" t="s">
        <v>47</v>
      </c>
      <c r="O10" s="728">
        <v>0</v>
      </c>
      <c r="P10" s="446" t="s">
        <v>11</v>
      </c>
      <c r="Q10" s="434">
        <f>G10-I10-K10-O10-M10</f>
        <v>0</v>
      </c>
      <c r="R10" s="433" t="s">
        <v>7</v>
      </c>
      <c r="S10" s="447">
        <v>0.52</v>
      </c>
      <c r="T10" s="448" t="s">
        <v>11</v>
      </c>
      <c r="U10" s="434">
        <f>ROUND((Q10*S10),0)</f>
        <v>0</v>
      </c>
    </row>
    <row r="11" spans="1:21" ht="15.75" customHeight="1">
      <c r="A11" s="439" t="s">
        <v>41</v>
      </c>
      <c r="B11" s="433"/>
      <c r="C11" s="761">
        <f>E10+2</f>
        <v>39538</v>
      </c>
      <c r="D11" s="439" t="s">
        <v>47</v>
      </c>
      <c r="E11" s="762">
        <f>C11+364</f>
        <v>39902</v>
      </c>
      <c r="F11" s="433"/>
      <c r="G11" s="434">
        <f>ENTRBUD!F20</f>
        <v>0</v>
      </c>
      <c r="H11" s="446" t="s">
        <v>47</v>
      </c>
      <c r="I11" s="728">
        <f>ENTRBUD!F10</f>
        <v>0</v>
      </c>
      <c r="J11" s="730" t="s">
        <v>47</v>
      </c>
      <c r="K11" s="728">
        <v>0</v>
      </c>
      <c r="L11" s="730" t="s">
        <v>47</v>
      </c>
      <c r="M11" s="728">
        <v>0</v>
      </c>
      <c r="N11" s="730" t="s">
        <v>47</v>
      </c>
      <c r="O11" s="728">
        <v>0</v>
      </c>
      <c r="P11" s="446" t="s">
        <v>11</v>
      </c>
      <c r="Q11" s="434">
        <f>G11-I11-K11-O11-M11</f>
        <v>0</v>
      </c>
      <c r="R11" s="433" t="s">
        <v>7</v>
      </c>
      <c r="S11" s="447">
        <v>0.52</v>
      </c>
      <c r="T11" s="448" t="s">
        <v>11</v>
      </c>
      <c r="U11" s="434">
        <f>ROUND((Q11*S11),0)</f>
        <v>0</v>
      </c>
    </row>
    <row r="12" spans="1:21" ht="15.75" customHeight="1">
      <c r="A12" s="439" t="s">
        <v>42</v>
      </c>
      <c r="B12" s="433"/>
      <c r="C12" s="761">
        <f>E11+1</f>
        <v>39903</v>
      </c>
      <c r="D12" s="439" t="s">
        <v>47</v>
      </c>
      <c r="E12" s="762">
        <f>C12+364</f>
        <v>40267</v>
      </c>
      <c r="F12" s="433"/>
      <c r="G12" s="784">
        <f>ENTRBUD!G20</f>
        <v>0</v>
      </c>
      <c r="H12" s="446" t="s">
        <v>47</v>
      </c>
      <c r="I12" s="785">
        <f>ENTRBUD!G10</f>
        <v>0</v>
      </c>
      <c r="J12" s="730" t="s">
        <v>47</v>
      </c>
      <c r="K12" s="785">
        <v>0</v>
      </c>
      <c r="L12" s="730" t="s">
        <v>47</v>
      </c>
      <c r="M12" s="785">
        <f>0</f>
        <v>0</v>
      </c>
      <c r="N12" s="730" t="s">
        <v>47</v>
      </c>
      <c r="O12" s="785">
        <v>0</v>
      </c>
      <c r="P12" s="446" t="s">
        <v>11</v>
      </c>
      <c r="Q12" s="784">
        <f>G12-I12-K12-O12-M12</f>
        <v>0</v>
      </c>
      <c r="R12" s="433" t="s">
        <v>7</v>
      </c>
      <c r="S12" s="447">
        <v>0.52</v>
      </c>
      <c r="T12" s="448" t="s">
        <v>11</v>
      </c>
      <c r="U12" s="784">
        <f>ROUND((Q12*S12),0)</f>
        <v>0</v>
      </c>
    </row>
    <row r="13" spans="1:21" ht="15">
      <c r="A13" s="433"/>
      <c r="B13" s="433"/>
      <c r="C13" s="433"/>
      <c r="D13" s="439"/>
      <c r="E13" s="433" t="s">
        <v>43</v>
      </c>
      <c r="F13" s="433"/>
      <c r="G13" s="449">
        <f>SUM(G8:G12)</f>
        <v>0</v>
      </c>
      <c r="H13" s="433"/>
      <c r="I13" s="731">
        <f>SUM(I8:I12)</f>
        <v>0</v>
      </c>
      <c r="J13" s="729"/>
      <c r="K13" s="731">
        <f>SUM(K8:K12)</f>
        <v>0</v>
      </c>
      <c r="L13" s="729"/>
      <c r="M13" s="731">
        <f>SUM(M8:M12)</f>
        <v>0</v>
      </c>
      <c r="N13" s="729"/>
      <c r="O13" s="731">
        <f>SUM(O8:O12)</f>
        <v>0</v>
      </c>
      <c r="P13" s="433"/>
      <c r="Q13" s="449">
        <f>SUM(Q8:Q12)</f>
        <v>0</v>
      </c>
      <c r="R13" s="433"/>
      <c r="S13" s="433"/>
      <c r="T13" s="433"/>
      <c r="U13" s="449">
        <f>SUM(U8:U12)</f>
        <v>0</v>
      </c>
    </row>
    <row r="14" spans="1:21" ht="15">
      <c r="A14" s="433"/>
      <c r="B14" s="433"/>
      <c r="C14" s="433"/>
      <c r="D14" s="433"/>
      <c r="E14" s="433"/>
      <c r="F14" s="433"/>
      <c r="G14" s="434"/>
      <c r="H14" s="433"/>
      <c r="I14" s="435"/>
      <c r="J14" s="433"/>
      <c r="K14" s="434"/>
      <c r="L14" s="433"/>
      <c r="M14" s="434"/>
      <c r="N14" s="433"/>
      <c r="O14" s="434"/>
      <c r="P14" s="433"/>
      <c r="Q14" s="434"/>
      <c r="R14" s="433"/>
      <c r="S14" s="433"/>
      <c r="T14" s="433"/>
      <c r="U14" s="434"/>
    </row>
    <row r="15" spans="1:21" ht="15.75">
      <c r="A15" s="66"/>
      <c r="B15" s="66"/>
      <c r="C15" s="66"/>
      <c r="D15" s="66"/>
      <c r="E15" s="66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66"/>
    </row>
    <row r="16" spans="1:21" ht="15.75">
      <c r="A16" s="66"/>
      <c r="B16" s="66"/>
      <c r="C16" s="66"/>
      <c r="D16" s="66"/>
      <c r="E16" s="66"/>
      <c r="F16" s="66"/>
      <c r="G16" s="67"/>
      <c r="H16" s="66"/>
      <c r="I16" s="69"/>
      <c r="J16" s="66"/>
      <c r="K16" s="67"/>
      <c r="L16" s="66"/>
      <c r="M16" s="67"/>
      <c r="N16" s="66"/>
      <c r="O16" s="67"/>
      <c r="P16" s="66"/>
    </row>
    <row r="17" spans="1:16" ht="15.75">
      <c r="A17" s="66"/>
      <c r="B17" s="66"/>
      <c r="C17" s="66"/>
      <c r="D17" s="66"/>
      <c r="E17" s="66"/>
      <c r="F17" s="66"/>
      <c r="G17" s="67"/>
      <c r="H17" s="66"/>
      <c r="I17" s="67"/>
      <c r="J17" s="66"/>
      <c r="K17" s="67"/>
      <c r="L17" s="66"/>
      <c r="M17" s="67"/>
      <c r="N17" s="66"/>
      <c r="O17" s="67"/>
      <c r="P17" s="66"/>
    </row>
    <row r="18" spans="1:16" ht="15.75">
      <c r="A18" s="66"/>
      <c r="B18" s="66"/>
      <c r="C18" s="66"/>
      <c r="D18" s="66"/>
      <c r="E18" s="66"/>
      <c r="F18" s="66"/>
      <c r="G18" s="67"/>
      <c r="H18" s="66"/>
      <c r="I18" s="67"/>
      <c r="J18" s="66"/>
      <c r="K18" s="67"/>
      <c r="L18" s="66"/>
      <c r="M18" s="67"/>
      <c r="N18" s="66"/>
      <c r="O18" s="67"/>
      <c r="P18" s="66"/>
    </row>
  </sheetData>
  <mergeCells count="2">
    <mergeCell ref="I5:O5"/>
    <mergeCell ref="C6:E6"/>
  </mergeCells>
  <phoneticPr fontId="0" type="noConversion"/>
  <printOptions horizontalCentered="1"/>
  <pageMargins left="0.55000000000000004" right="0.35" top="0.8" bottom="0.5" header="0" footer="0"/>
  <pageSetup scale="72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7"/>
  <sheetViews>
    <sheetView showGridLines="0" zoomScale="90" workbookViewId="0">
      <selection activeCell="A7" sqref="A7"/>
    </sheetView>
  </sheetViews>
  <sheetFormatPr defaultColWidth="10" defaultRowHeight="12"/>
  <cols>
    <col min="1" max="2" width="12.625" style="531" customWidth="1"/>
    <col min="3" max="3" width="14.625" style="531" customWidth="1"/>
    <col min="4" max="4" width="17.625" style="531" customWidth="1"/>
    <col min="5" max="5" width="3.375" style="531" customWidth="1"/>
    <col min="6" max="6" width="10.625" style="531" customWidth="1"/>
    <col min="7" max="7" width="3.75" style="531" customWidth="1"/>
    <col min="8" max="8" width="16.25" style="531" customWidth="1"/>
    <col min="9" max="9" width="11.5" style="531" customWidth="1"/>
    <col min="10" max="16384" width="10" style="531"/>
  </cols>
  <sheetData>
    <row r="1" spans="1:93" ht="12.75" customHeight="1">
      <c r="A1" s="336" t="s">
        <v>267</v>
      </c>
      <c r="B1" s="211"/>
      <c r="C1" s="211"/>
      <c r="D1" s="305"/>
      <c r="E1" s="304"/>
      <c r="F1" s="334" t="s">
        <v>131</v>
      </c>
      <c r="G1" s="876" t="str">
        <f>FACE!B14</f>
        <v>enter name here</v>
      </c>
      <c r="H1" s="876"/>
      <c r="I1" s="311"/>
      <c r="J1" s="311"/>
      <c r="K1" s="311"/>
      <c r="L1" s="311"/>
      <c r="M1" s="311"/>
      <c r="N1" s="311"/>
      <c r="O1" s="311"/>
      <c r="P1" s="639"/>
      <c r="Q1" s="639"/>
      <c r="R1" s="639"/>
      <c r="S1" s="640"/>
      <c r="T1" s="640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41"/>
      <c r="AO1" s="641"/>
      <c r="AP1" s="641"/>
      <c r="AQ1" s="641"/>
      <c r="AR1" s="641"/>
      <c r="AS1" s="641"/>
      <c r="AT1" s="641"/>
      <c r="AU1" s="641"/>
      <c r="AV1" s="641"/>
      <c r="AW1" s="641"/>
      <c r="AX1" s="641"/>
      <c r="AY1" s="641"/>
      <c r="AZ1" s="641"/>
      <c r="BA1" s="641"/>
      <c r="BB1" s="641"/>
      <c r="BC1" s="641"/>
      <c r="BD1" s="641"/>
      <c r="BE1" s="641"/>
      <c r="BF1" s="641"/>
      <c r="BG1" s="641"/>
      <c r="BH1" s="641"/>
      <c r="BI1" s="641"/>
      <c r="BJ1" s="641"/>
      <c r="BK1" s="641"/>
      <c r="BL1" s="641"/>
      <c r="BM1" s="641"/>
      <c r="BN1" s="641"/>
      <c r="BO1" s="641"/>
      <c r="BP1" s="641"/>
      <c r="BQ1" s="641"/>
      <c r="BR1" s="641"/>
      <c r="BS1" s="641"/>
      <c r="BT1" s="641"/>
      <c r="BU1" s="641"/>
      <c r="BV1" s="641"/>
      <c r="BW1" s="641"/>
      <c r="BX1" s="641"/>
      <c r="BY1" s="641"/>
      <c r="BZ1" s="641"/>
      <c r="CA1" s="641"/>
      <c r="CB1" s="641"/>
      <c r="CC1" s="641"/>
      <c r="CD1" s="641"/>
      <c r="CE1" s="641"/>
      <c r="CF1" s="641"/>
      <c r="CG1" s="641"/>
      <c r="CH1" s="641"/>
      <c r="CI1" s="641"/>
      <c r="CJ1" s="641"/>
      <c r="CK1" s="641"/>
      <c r="CL1" s="641"/>
      <c r="CM1" s="641"/>
      <c r="CN1" s="641"/>
      <c r="CO1" s="641"/>
    </row>
    <row r="2" spans="1:93" ht="15.75" customHeight="1">
      <c r="A2" s="336" t="s">
        <v>268</v>
      </c>
      <c r="B2" s="211"/>
      <c r="C2" s="211"/>
      <c r="D2" s="305"/>
      <c r="E2" s="304"/>
      <c r="F2" s="334" t="s">
        <v>134</v>
      </c>
      <c r="G2" s="877"/>
      <c r="H2" s="877"/>
      <c r="I2" s="311"/>
      <c r="J2" s="311"/>
      <c r="K2" s="311"/>
      <c r="L2" s="311"/>
      <c r="M2" s="311"/>
      <c r="N2" s="311"/>
      <c r="O2" s="311"/>
      <c r="P2" s="639"/>
      <c r="Q2" s="639"/>
      <c r="R2" s="639"/>
      <c r="S2" s="640"/>
      <c r="T2" s="640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41"/>
      <c r="AO2" s="641"/>
      <c r="AP2" s="641"/>
      <c r="AQ2" s="641"/>
      <c r="AR2" s="641"/>
      <c r="AS2" s="641"/>
      <c r="AT2" s="641"/>
      <c r="AU2" s="641"/>
      <c r="AV2" s="641"/>
      <c r="AW2" s="641"/>
      <c r="AX2" s="641"/>
      <c r="AY2" s="641"/>
      <c r="AZ2" s="641"/>
      <c r="BA2" s="641"/>
      <c r="BB2" s="641"/>
      <c r="BC2" s="641"/>
      <c r="BD2" s="641"/>
      <c r="BE2" s="641"/>
      <c r="BF2" s="641"/>
      <c r="BG2" s="641"/>
      <c r="BH2" s="641"/>
      <c r="BI2" s="641"/>
      <c r="BJ2" s="641"/>
      <c r="BK2" s="641"/>
      <c r="BL2" s="641"/>
      <c r="BM2" s="641"/>
      <c r="BN2" s="641"/>
      <c r="BO2" s="641"/>
      <c r="BP2" s="641"/>
      <c r="BQ2" s="641"/>
      <c r="BR2" s="641"/>
      <c r="BS2" s="641"/>
      <c r="BT2" s="641"/>
      <c r="BU2" s="641"/>
      <c r="BV2" s="641"/>
      <c r="BW2" s="641"/>
      <c r="BX2" s="641"/>
      <c r="BY2" s="641"/>
      <c r="BZ2" s="641"/>
      <c r="CA2" s="641"/>
      <c r="CB2" s="641"/>
      <c r="CC2" s="641"/>
      <c r="CD2" s="641"/>
      <c r="CE2" s="641"/>
      <c r="CF2" s="641"/>
      <c r="CG2" s="641"/>
      <c r="CH2" s="641"/>
      <c r="CI2" s="641"/>
      <c r="CJ2" s="641"/>
      <c r="CK2" s="641"/>
      <c r="CL2" s="641"/>
      <c r="CM2" s="641"/>
      <c r="CN2" s="641"/>
      <c r="CO2" s="641"/>
    </row>
    <row r="3" spans="1:93" ht="17.25" customHeight="1">
      <c r="A3" s="874" t="s">
        <v>12</v>
      </c>
      <c r="B3" s="874"/>
      <c r="C3" s="874"/>
      <c r="D3" s="874"/>
      <c r="E3" s="306" t="s">
        <v>96</v>
      </c>
      <c r="F3" s="332"/>
      <c r="G3" s="330"/>
      <c r="H3" s="331" t="s">
        <v>130</v>
      </c>
      <c r="I3" s="311"/>
      <c r="J3" s="311"/>
      <c r="K3" s="311"/>
      <c r="L3" s="311"/>
      <c r="M3" s="311"/>
      <c r="N3" s="311"/>
      <c r="O3" s="642"/>
      <c r="P3" s="311"/>
      <c r="Q3" s="639"/>
      <c r="R3" s="639"/>
      <c r="S3" s="640"/>
      <c r="T3" s="640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641"/>
      <c r="AO3" s="641"/>
      <c r="AP3" s="641"/>
      <c r="AQ3" s="641"/>
      <c r="AR3" s="641"/>
      <c r="AS3" s="641"/>
      <c r="AT3" s="641"/>
      <c r="AU3" s="641"/>
      <c r="AV3" s="641"/>
      <c r="AW3" s="641"/>
      <c r="AX3" s="641"/>
      <c r="AY3" s="641"/>
      <c r="AZ3" s="641"/>
      <c r="BA3" s="641"/>
      <c r="BB3" s="641"/>
      <c r="BC3" s="641"/>
      <c r="BD3" s="641"/>
      <c r="BE3" s="641"/>
      <c r="BF3" s="641"/>
      <c r="BG3" s="641"/>
      <c r="BH3" s="641"/>
      <c r="BI3" s="641"/>
      <c r="BJ3" s="641"/>
      <c r="BK3" s="641"/>
      <c r="BL3" s="641"/>
      <c r="BM3" s="641"/>
      <c r="BN3" s="641"/>
      <c r="BO3" s="641"/>
      <c r="BP3" s="641"/>
      <c r="BQ3" s="641"/>
      <c r="BR3" s="641"/>
      <c r="BS3" s="641"/>
      <c r="BT3" s="641"/>
      <c r="BU3" s="641"/>
      <c r="BV3" s="641"/>
      <c r="BW3" s="641"/>
      <c r="BX3" s="641"/>
      <c r="BY3" s="641"/>
      <c r="BZ3" s="641"/>
      <c r="CA3" s="641"/>
      <c r="CB3" s="641"/>
      <c r="CC3" s="641"/>
      <c r="CD3" s="641"/>
      <c r="CE3" s="641"/>
      <c r="CF3" s="641"/>
      <c r="CG3" s="641"/>
      <c r="CH3" s="641"/>
      <c r="CI3" s="641"/>
      <c r="CJ3" s="641"/>
      <c r="CK3" s="641"/>
      <c r="CL3" s="641"/>
      <c r="CM3" s="641"/>
      <c r="CN3" s="641"/>
      <c r="CO3" s="641"/>
    </row>
    <row r="4" spans="1:93" ht="17.25" customHeight="1">
      <c r="A4" s="875" t="s">
        <v>264</v>
      </c>
      <c r="B4" s="875"/>
      <c r="C4" s="875"/>
      <c r="D4" s="875"/>
      <c r="E4" s="333"/>
      <c r="F4" s="643">
        <f>FACE!A32</f>
        <v>38442</v>
      </c>
      <c r="G4" s="307"/>
      <c r="H4" s="644">
        <f>F4+364</f>
        <v>38806</v>
      </c>
      <c r="I4" s="311"/>
      <c r="J4" s="311"/>
      <c r="K4" s="311"/>
      <c r="L4" s="311"/>
      <c r="M4" s="311"/>
      <c r="N4" s="311"/>
      <c r="O4" s="311"/>
      <c r="P4" s="311"/>
      <c r="Q4" s="639"/>
      <c r="R4" s="639"/>
      <c r="S4" s="640"/>
      <c r="T4" s="640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1"/>
      <c r="AR4" s="641"/>
      <c r="AS4" s="641"/>
      <c r="AT4" s="641"/>
      <c r="AU4" s="641"/>
      <c r="AV4" s="641"/>
      <c r="AW4" s="641"/>
      <c r="AX4" s="641"/>
      <c r="AY4" s="641"/>
      <c r="AZ4" s="641"/>
      <c r="BA4" s="641"/>
      <c r="BB4" s="641"/>
      <c r="BC4" s="641"/>
      <c r="BD4" s="641"/>
      <c r="BE4" s="641"/>
      <c r="BF4" s="641"/>
      <c r="BG4" s="641"/>
      <c r="BH4" s="641"/>
      <c r="BI4" s="641"/>
      <c r="BJ4" s="641"/>
      <c r="BK4" s="641"/>
      <c r="BL4" s="641"/>
      <c r="BM4" s="641"/>
      <c r="BN4" s="641"/>
      <c r="BO4" s="641"/>
      <c r="BP4" s="641"/>
      <c r="BQ4" s="641"/>
      <c r="BR4" s="641"/>
      <c r="BS4" s="641"/>
      <c r="BT4" s="641"/>
      <c r="BU4" s="641"/>
      <c r="BV4" s="641"/>
      <c r="BW4" s="641"/>
      <c r="BX4" s="641"/>
      <c r="BY4" s="641"/>
      <c r="BZ4" s="641"/>
      <c r="CA4" s="641"/>
      <c r="CB4" s="641"/>
      <c r="CC4" s="641"/>
      <c r="CD4" s="641"/>
      <c r="CE4" s="641"/>
      <c r="CF4" s="641"/>
      <c r="CG4" s="641"/>
      <c r="CH4" s="641"/>
      <c r="CI4" s="641"/>
      <c r="CJ4" s="641"/>
      <c r="CK4" s="641"/>
      <c r="CL4" s="641"/>
      <c r="CM4" s="641"/>
      <c r="CN4" s="641"/>
      <c r="CO4" s="641"/>
    </row>
    <row r="5" spans="1:93" ht="18" customHeight="1">
      <c r="A5" s="308" t="s">
        <v>125</v>
      </c>
      <c r="B5" s="309"/>
      <c r="C5" s="309"/>
      <c r="D5" s="309"/>
      <c r="E5" s="309"/>
      <c r="F5" s="309"/>
      <c r="G5" s="309"/>
      <c r="H5" s="791" t="s">
        <v>119</v>
      </c>
      <c r="I5" s="311"/>
      <c r="J5" s="311"/>
      <c r="K5" s="311"/>
      <c r="L5" s="311"/>
      <c r="M5" s="311"/>
      <c r="N5" s="311"/>
      <c r="O5" s="311"/>
      <c r="P5" s="639"/>
      <c r="Q5" s="639"/>
      <c r="R5" s="639"/>
      <c r="S5" s="640"/>
      <c r="T5" s="640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  <c r="AH5" s="641"/>
      <c r="AI5" s="641"/>
      <c r="AJ5" s="641"/>
      <c r="AK5" s="641"/>
      <c r="AL5" s="641"/>
      <c r="AM5" s="641"/>
      <c r="AN5" s="641"/>
      <c r="AO5" s="641"/>
      <c r="AP5" s="641"/>
      <c r="AQ5" s="641"/>
      <c r="AR5" s="641"/>
      <c r="AS5" s="641"/>
      <c r="AT5" s="641"/>
      <c r="AU5" s="641"/>
      <c r="AV5" s="641"/>
      <c r="AW5" s="641"/>
      <c r="AX5" s="641"/>
      <c r="AY5" s="641"/>
      <c r="AZ5" s="641"/>
      <c r="BA5" s="641"/>
      <c r="BB5" s="641"/>
      <c r="BC5" s="641"/>
      <c r="BD5" s="641"/>
      <c r="BE5" s="641"/>
      <c r="BF5" s="641"/>
      <c r="BG5" s="641"/>
      <c r="BH5" s="641"/>
      <c r="BI5" s="641"/>
      <c r="BJ5" s="641"/>
      <c r="BK5" s="641"/>
      <c r="BL5" s="641"/>
      <c r="BM5" s="641"/>
      <c r="BN5" s="641"/>
      <c r="BO5" s="641"/>
      <c r="BP5" s="641"/>
      <c r="BQ5" s="641"/>
      <c r="BR5" s="641"/>
      <c r="BS5" s="641"/>
      <c r="BT5" s="641"/>
      <c r="BU5" s="641"/>
      <c r="BV5" s="641"/>
      <c r="BW5" s="641"/>
      <c r="BX5" s="641"/>
      <c r="BY5" s="641"/>
      <c r="BZ5" s="641"/>
      <c r="CA5" s="641"/>
      <c r="CB5" s="641"/>
      <c r="CC5" s="641"/>
      <c r="CD5" s="641"/>
      <c r="CE5" s="641"/>
      <c r="CF5" s="641"/>
      <c r="CG5" s="641"/>
      <c r="CH5" s="641"/>
      <c r="CI5" s="641"/>
      <c r="CJ5" s="641"/>
      <c r="CK5" s="641"/>
      <c r="CL5" s="641"/>
      <c r="CM5" s="641"/>
      <c r="CN5" s="641"/>
      <c r="CO5" s="641"/>
    </row>
    <row r="6" spans="1:93" ht="11.25" customHeight="1">
      <c r="A6" s="310" t="s">
        <v>126</v>
      </c>
      <c r="B6" s="645"/>
      <c r="C6" s="646"/>
      <c r="D6" s="646"/>
      <c r="E6" s="645"/>
      <c r="F6" s="646"/>
      <c r="G6" s="646"/>
      <c r="H6" s="647"/>
      <c r="I6" s="648"/>
      <c r="J6" s="648"/>
      <c r="K6" s="648"/>
      <c r="L6" s="648"/>
      <c r="M6" s="648"/>
      <c r="N6" s="648"/>
      <c r="O6" s="311"/>
      <c r="P6" s="649"/>
      <c r="Q6" s="639"/>
      <c r="R6" s="639"/>
      <c r="S6" s="640"/>
      <c r="T6" s="640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  <c r="AJ6" s="641"/>
      <c r="AK6" s="641"/>
      <c r="AL6" s="641"/>
      <c r="AM6" s="641"/>
      <c r="AN6" s="641"/>
      <c r="AO6" s="641"/>
      <c r="AP6" s="641"/>
      <c r="AQ6" s="641"/>
      <c r="AR6" s="641"/>
      <c r="AS6" s="641"/>
      <c r="AT6" s="641"/>
      <c r="AU6" s="641"/>
      <c r="AV6" s="641"/>
      <c r="AW6" s="641"/>
      <c r="AX6" s="641"/>
      <c r="AY6" s="641"/>
      <c r="AZ6" s="641"/>
      <c r="BA6" s="641"/>
      <c r="BB6" s="641"/>
      <c r="BC6" s="641"/>
      <c r="BD6" s="641"/>
      <c r="BE6" s="641"/>
      <c r="BF6" s="641"/>
      <c r="BG6" s="641"/>
      <c r="BH6" s="641"/>
      <c r="BI6" s="641"/>
      <c r="BJ6" s="641"/>
      <c r="BK6" s="641"/>
      <c r="BL6" s="641"/>
      <c r="BM6" s="641"/>
      <c r="BN6" s="641"/>
      <c r="BO6" s="641"/>
      <c r="BP6" s="641"/>
      <c r="BQ6" s="641"/>
      <c r="BR6" s="641"/>
      <c r="BS6" s="641"/>
      <c r="BT6" s="641"/>
      <c r="BU6" s="641"/>
      <c r="BV6" s="641"/>
      <c r="BW6" s="641"/>
      <c r="BX6" s="641"/>
      <c r="BY6" s="641"/>
      <c r="BZ6" s="641"/>
      <c r="CA6" s="641"/>
      <c r="CB6" s="641"/>
      <c r="CC6" s="641"/>
      <c r="CD6" s="641"/>
      <c r="CE6" s="641"/>
      <c r="CF6" s="641"/>
      <c r="CG6" s="641"/>
      <c r="CH6" s="641"/>
      <c r="CI6" s="641"/>
      <c r="CJ6" s="641"/>
      <c r="CK6" s="641"/>
      <c r="CL6" s="641"/>
      <c r="CM6" s="641"/>
      <c r="CN6" s="641"/>
      <c r="CO6" s="641"/>
    </row>
    <row r="7" spans="1:93" ht="12" customHeight="1">
      <c r="A7" s="650"/>
      <c r="B7" s="651"/>
      <c r="C7" s="652"/>
      <c r="D7" s="652"/>
      <c r="E7" s="651"/>
      <c r="F7" s="652"/>
      <c r="G7" s="652"/>
      <c r="H7" s="653"/>
      <c r="I7" s="311"/>
      <c r="J7" s="311" t="s">
        <v>0</v>
      </c>
      <c r="K7" s="311"/>
      <c r="L7" s="311"/>
      <c r="M7" s="311"/>
      <c r="N7" s="311"/>
      <c r="O7" s="311"/>
      <c r="P7" s="649"/>
      <c r="Q7" s="639"/>
      <c r="R7" s="639"/>
      <c r="S7" s="640"/>
      <c r="T7" s="640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641"/>
      <c r="BE7" s="641"/>
      <c r="BF7" s="641"/>
      <c r="BG7" s="641"/>
      <c r="BH7" s="641"/>
      <c r="BI7" s="641"/>
      <c r="BJ7" s="641"/>
      <c r="BK7" s="641"/>
      <c r="BL7" s="641"/>
      <c r="BM7" s="641"/>
      <c r="BN7" s="641"/>
      <c r="BO7" s="641"/>
      <c r="BP7" s="641"/>
      <c r="BQ7" s="641"/>
      <c r="BR7" s="641"/>
      <c r="BS7" s="641"/>
      <c r="BT7" s="641"/>
      <c r="BU7" s="641"/>
      <c r="BV7" s="641"/>
      <c r="BW7" s="641"/>
      <c r="BX7" s="641"/>
      <c r="BY7" s="641"/>
      <c r="BZ7" s="641"/>
      <c r="CA7" s="641"/>
      <c r="CB7" s="641"/>
      <c r="CC7" s="641"/>
      <c r="CD7" s="641"/>
      <c r="CE7" s="641"/>
      <c r="CF7" s="641"/>
      <c r="CG7" s="641"/>
      <c r="CH7" s="641"/>
      <c r="CI7" s="641"/>
      <c r="CJ7" s="641"/>
      <c r="CK7" s="641"/>
      <c r="CL7" s="641"/>
      <c r="CM7" s="641"/>
      <c r="CN7" s="641"/>
      <c r="CO7" s="641"/>
    </row>
    <row r="8" spans="1:93" ht="12" customHeight="1">
      <c r="A8" s="650"/>
      <c r="B8" s="651"/>
      <c r="C8" s="652"/>
      <c r="D8" s="652"/>
      <c r="E8" s="651"/>
      <c r="F8" s="652"/>
      <c r="G8" s="652"/>
      <c r="H8" s="653"/>
      <c r="I8" s="311"/>
      <c r="J8" s="311"/>
      <c r="K8" s="311"/>
      <c r="L8" s="311"/>
      <c r="M8" s="311"/>
      <c r="N8" s="311"/>
      <c r="O8" s="311"/>
      <c r="P8" s="649"/>
      <c r="Q8" s="639"/>
      <c r="R8" s="639"/>
      <c r="S8" s="640"/>
      <c r="T8" s="640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641"/>
      <c r="BE8" s="641"/>
      <c r="BF8" s="641"/>
      <c r="BG8" s="641"/>
      <c r="BH8" s="641"/>
      <c r="BI8" s="641"/>
      <c r="BJ8" s="641"/>
      <c r="BK8" s="641"/>
      <c r="BL8" s="641"/>
      <c r="BM8" s="641"/>
      <c r="BN8" s="641"/>
      <c r="BO8" s="641"/>
      <c r="BP8" s="641"/>
      <c r="BQ8" s="641"/>
      <c r="BR8" s="641"/>
      <c r="BS8" s="641"/>
      <c r="BT8" s="641"/>
      <c r="BU8" s="641"/>
      <c r="BV8" s="641"/>
      <c r="BW8" s="641"/>
      <c r="BX8" s="641"/>
      <c r="BY8" s="641"/>
      <c r="BZ8" s="641"/>
      <c r="CA8" s="641"/>
      <c r="CB8" s="641"/>
      <c r="CC8" s="641"/>
      <c r="CD8" s="641"/>
      <c r="CE8" s="641"/>
      <c r="CF8" s="641"/>
      <c r="CG8" s="641"/>
      <c r="CH8" s="641"/>
      <c r="CI8" s="641"/>
      <c r="CJ8" s="641"/>
      <c r="CK8" s="641"/>
      <c r="CL8" s="641"/>
      <c r="CM8" s="641"/>
      <c r="CN8" s="641"/>
      <c r="CO8" s="641"/>
    </row>
    <row r="9" spans="1:93" ht="12" customHeight="1">
      <c r="A9" s="650"/>
      <c r="B9" s="651"/>
      <c r="C9" s="652"/>
      <c r="D9" s="652"/>
      <c r="E9" s="651"/>
      <c r="F9" s="652"/>
      <c r="G9" s="652"/>
      <c r="H9" s="653"/>
      <c r="I9" s="311"/>
      <c r="J9" s="311"/>
      <c r="K9" s="311"/>
      <c r="L9" s="311"/>
      <c r="M9" s="311"/>
      <c r="N9" s="311"/>
      <c r="O9" s="311"/>
      <c r="P9" s="649"/>
      <c r="Q9" s="639"/>
      <c r="R9" s="639"/>
      <c r="S9" s="640"/>
      <c r="T9" s="640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641"/>
      <c r="BE9" s="641"/>
      <c r="BF9" s="641"/>
      <c r="BG9" s="641"/>
      <c r="BH9" s="641"/>
      <c r="BI9" s="641"/>
      <c r="BJ9" s="641"/>
      <c r="BK9" s="641"/>
      <c r="BL9" s="641"/>
      <c r="BM9" s="641"/>
      <c r="BN9" s="641"/>
      <c r="BO9" s="641"/>
      <c r="BP9" s="641"/>
      <c r="BQ9" s="641"/>
      <c r="BR9" s="641"/>
      <c r="BS9" s="641"/>
      <c r="BT9" s="641"/>
      <c r="BU9" s="641"/>
      <c r="BV9" s="641"/>
      <c r="BW9" s="641"/>
      <c r="BX9" s="641"/>
      <c r="BY9" s="641"/>
      <c r="BZ9" s="641"/>
      <c r="CA9" s="641"/>
      <c r="CB9" s="641"/>
      <c r="CC9" s="641"/>
      <c r="CD9" s="641"/>
      <c r="CE9" s="641"/>
      <c r="CF9" s="641"/>
      <c r="CG9" s="641"/>
      <c r="CH9" s="641"/>
      <c r="CI9" s="641"/>
      <c r="CJ9" s="641"/>
      <c r="CK9" s="641"/>
      <c r="CL9" s="641"/>
      <c r="CM9" s="641"/>
      <c r="CN9" s="641"/>
      <c r="CO9" s="641"/>
    </row>
    <row r="10" spans="1:93" ht="12" customHeight="1">
      <c r="A10" s="650"/>
      <c r="B10" s="651"/>
      <c r="C10" s="652"/>
      <c r="D10" s="652"/>
      <c r="E10" s="651"/>
      <c r="F10" s="652"/>
      <c r="G10" s="652"/>
      <c r="H10" s="653"/>
      <c r="I10" s="311"/>
      <c r="J10" s="311"/>
      <c r="K10" s="311"/>
      <c r="L10" s="311"/>
      <c r="M10" s="311"/>
      <c r="N10" s="311"/>
      <c r="O10" s="311"/>
      <c r="P10" s="649"/>
      <c r="Q10" s="639"/>
      <c r="R10" s="639"/>
      <c r="S10" s="640"/>
      <c r="T10" s="640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  <c r="BC10" s="641"/>
      <c r="BD10" s="641"/>
      <c r="BE10" s="641"/>
      <c r="BF10" s="641"/>
      <c r="BG10" s="641"/>
      <c r="BH10" s="641"/>
      <c r="BI10" s="641"/>
      <c r="BJ10" s="641"/>
      <c r="BK10" s="641"/>
      <c r="BL10" s="641"/>
      <c r="BM10" s="641"/>
      <c r="BN10" s="641"/>
      <c r="BO10" s="641"/>
      <c r="BP10" s="641"/>
      <c r="BQ10" s="641"/>
      <c r="BR10" s="641"/>
      <c r="BS10" s="641"/>
      <c r="BT10" s="641"/>
      <c r="BU10" s="641"/>
      <c r="BV10" s="641"/>
      <c r="BW10" s="641"/>
      <c r="BX10" s="641"/>
      <c r="BY10" s="641"/>
      <c r="BZ10" s="641"/>
      <c r="CA10" s="641"/>
      <c r="CB10" s="641"/>
      <c r="CC10" s="641"/>
      <c r="CD10" s="641"/>
      <c r="CE10" s="641"/>
      <c r="CF10" s="641"/>
      <c r="CG10" s="641"/>
      <c r="CH10" s="641"/>
      <c r="CI10" s="641"/>
      <c r="CJ10" s="641"/>
      <c r="CK10" s="641"/>
      <c r="CL10" s="641"/>
      <c r="CM10" s="641"/>
      <c r="CN10" s="641"/>
      <c r="CO10" s="641"/>
    </row>
    <row r="11" spans="1:93" ht="12" customHeight="1">
      <c r="A11" s="650"/>
      <c r="B11" s="651"/>
      <c r="C11" s="652"/>
      <c r="D11" s="652"/>
      <c r="E11" s="651"/>
      <c r="F11" s="652"/>
      <c r="G11" s="652"/>
      <c r="H11" s="653"/>
      <c r="I11" s="311"/>
      <c r="J11" s="311"/>
      <c r="K11" s="311"/>
      <c r="L11" s="311"/>
      <c r="M11" s="311"/>
      <c r="N11" s="311"/>
      <c r="O11" s="311"/>
      <c r="P11" s="639"/>
      <c r="Q11" s="639"/>
      <c r="R11" s="639"/>
      <c r="S11" s="640"/>
      <c r="T11" s="640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41"/>
      <c r="AU11" s="641"/>
      <c r="AV11" s="641"/>
      <c r="AW11" s="641"/>
      <c r="AX11" s="641"/>
      <c r="AY11" s="641"/>
      <c r="AZ11" s="641"/>
      <c r="BA11" s="641"/>
      <c r="BB11" s="641"/>
      <c r="BC11" s="641"/>
      <c r="BD11" s="641"/>
      <c r="BE11" s="641"/>
      <c r="BF11" s="641"/>
      <c r="BG11" s="641"/>
      <c r="BH11" s="641"/>
      <c r="BI11" s="641"/>
      <c r="BJ11" s="641"/>
      <c r="BK11" s="641"/>
      <c r="BL11" s="641"/>
      <c r="BM11" s="641"/>
      <c r="BN11" s="641"/>
      <c r="BO11" s="641"/>
      <c r="BP11" s="641"/>
      <c r="BQ11" s="641"/>
      <c r="BR11" s="641"/>
      <c r="BS11" s="641"/>
      <c r="BT11" s="641"/>
      <c r="BU11" s="641"/>
      <c r="BV11" s="641"/>
      <c r="BW11" s="641"/>
      <c r="BX11" s="641"/>
      <c r="BY11" s="641"/>
      <c r="BZ11" s="641"/>
      <c r="CA11" s="641"/>
      <c r="CB11" s="641"/>
      <c r="CC11" s="641"/>
      <c r="CD11" s="641"/>
      <c r="CE11" s="641"/>
      <c r="CF11" s="641"/>
      <c r="CG11" s="641"/>
      <c r="CH11" s="641"/>
      <c r="CI11" s="641"/>
      <c r="CJ11" s="641"/>
      <c r="CK11" s="641"/>
      <c r="CL11" s="641"/>
      <c r="CM11" s="641"/>
      <c r="CN11" s="641"/>
      <c r="CO11" s="641"/>
    </row>
    <row r="12" spans="1:93" ht="15.75">
      <c r="A12" s="650"/>
      <c r="B12" s="651"/>
      <c r="C12" s="652"/>
      <c r="D12" s="652"/>
      <c r="E12" s="651"/>
      <c r="F12" s="654" t="s">
        <v>120</v>
      </c>
      <c r="G12" s="655">
        <v>0</v>
      </c>
      <c r="H12" s="656">
        <f>SUM(D6:D12)</f>
        <v>0</v>
      </c>
      <c r="I12" s="311"/>
      <c r="J12" s="311"/>
      <c r="K12" s="311"/>
      <c r="L12" s="311"/>
      <c r="M12" s="311"/>
      <c r="N12" s="311"/>
      <c r="O12" s="311"/>
      <c r="P12" s="639"/>
      <c r="Q12" s="639"/>
      <c r="R12" s="639"/>
      <c r="S12" s="640"/>
      <c r="T12" s="640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  <c r="BB12" s="641"/>
      <c r="BC12" s="641"/>
      <c r="BD12" s="641"/>
      <c r="BE12" s="641"/>
      <c r="BF12" s="641"/>
      <c r="BG12" s="641"/>
      <c r="BH12" s="641"/>
      <c r="BI12" s="641"/>
      <c r="BJ12" s="641"/>
      <c r="BK12" s="641"/>
      <c r="BL12" s="641"/>
      <c r="BM12" s="641"/>
      <c r="BN12" s="641"/>
      <c r="BO12" s="641"/>
      <c r="BP12" s="641"/>
      <c r="BQ12" s="641"/>
      <c r="BR12" s="641"/>
      <c r="BS12" s="641"/>
      <c r="BT12" s="641"/>
      <c r="BU12" s="641"/>
      <c r="BV12" s="641"/>
      <c r="BW12" s="641"/>
      <c r="BX12" s="641"/>
      <c r="BY12" s="641"/>
      <c r="BZ12" s="641"/>
      <c r="CA12" s="641"/>
      <c r="CB12" s="641"/>
      <c r="CC12" s="641"/>
      <c r="CD12" s="641"/>
      <c r="CE12" s="641"/>
      <c r="CF12" s="641"/>
      <c r="CG12" s="641"/>
      <c r="CH12" s="641"/>
      <c r="CI12" s="641"/>
      <c r="CJ12" s="641"/>
      <c r="CK12" s="641"/>
      <c r="CL12" s="641"/>
      <c r="CM12" s="641"/>
      <c r="CN12" s="641"/>
      <c r="CO12" s="641"/>
    </row>
    <row r="13" spans="1:93" ht="12" customHeight="1">
      <c r="A13" s="312" t="s">
        <v>182</v>
      </c>
      <c r="B13" s="657"/>
      <c r="C13" s="658"/>
      <c r="D13" s="658"/>
      <c r="E13" s="659"/>
      <c r="F13" s="660"/>
      <c r="G13" s="660"/>
      <c r="H13" s="661"/>
      <c r="I13" s="311"/>
      <c r="J13" s="311"/>
      <c r="K13" s="311"/>
      <c r="L13" s="311"/>
      <c r="M13" s="311"/>
      <c r="N13" s="311"/>
      <c r="O13" s="311"/>
      <c r="P13" s="639"/>
      <c r="Q13" s="639"/>
      <c r="R13" s="639"/>
      <c r="S13" s="640"/>
      <c r="T13" s="640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1"/>
      <c r="AH13" s="641"/>
      <c r="AI13" s="641"/>
      <c r="AJ13" s="641"/>
      <c r="AK13" s="641"/>
      <c r="AL13" s="641"/>
      <c r="AM13" s="641"/>
      <c r="AN13" s="641"/>
      <c r="AO13" s="641"/>
      <c r="AP13" s="641"/>
      <c r="AQ13" s="641"/>
      <c r="AR13" s="641"/>
      <c r="AS13" s="641"/>
      <c r="AT13" s="641"/>
      <c r="AU13" s="641"/>
      <c r="AV13" s="641"/>
      <c r="AW13" s="641"/>
      <c r="AX13" s="641"/>
      <c r="AY13" s="641"/>
      <c r="AZ13" s="641"/>
      <c r="BA13" s="641"/>
      <c r="BB13" s="641"/>
      <c r="BC13" s="641"/>
      <c r="BD13" s="641"/>
      <c r="BE13" s="641"/>
      <c r="BF13" s="641"/>
      <c r="BG13" s="641"/>
      <c r="BH13" s="641"/>
      <c r="BI13" s="641"/>
      <c r="BJ13" s="641"/>
      <c r="BK13" s="641"/>
      <c r="BL13" s="641"/>
      <c r="BM13" s="641"/>
      <c r="BN13" s="641"/>
      <c r="BO13" s="641"/>
      <c r="BP13" s="641"/>
      <c r="BQ13" s="641"/>
      <c r="BR13" s="641"/>
      <c r="BS13" s="641"/>
      <c r="BT13" s="641"/>
      <c r="BU13" s="641"/>
      <c r="BV13" s="641"/>
      <c r="BW13" s="641"/>
      <c r="BX13" s="641"/>
      <c r="BY13" s="641"/>
      <c r="BZ13" s="641"/>
      <c r="CA13" s="641"/>
      <c r="CB13" s="641"/>
      <c r="CC13" s="641"/>
      <c r="CD13" s="641"/>
      <c r="CE13" s="641"/>
      <c r="CF13" s="641"/>
      <c r="CG13" s="641"/>
      <c r="CH13" s="641"/>
      <c r="CI13" s="641"/>
      <c r="CJ13" s="641"/>
      <c r="CK13" s="641"/>
      <c r="CL13" s="641"/>
      <c r="CM13" s="641"/>
      <c r="CN13" s="641"/>
      <c r="CO13" s="641"/>
    </row>
    <row r="14" spans="1:93" ht="12" customHeight="1">
      <c r="A14" s="662"/>
      <c r="B14" s="663"/>
      <c r="C14" s="663"/>
      <c r="D14" s="663"/>
      <c r="E14" s="664"/>
      <c r="F14" s="665"/>
      <c r="G14" s="665"/>
      <c r="H14" s="666"/>
      <c r="I14" s="311"/>
      <c r="J14" s="311"/>
      <c r="K14" s="311"/>
      <c r="L14" s="311"/>
      <c r="M14" s="311"/>
      <c r="N14" s="311"/>
      <c r="O14" s="311"/>
      <c r="P14" s="639"/>
      <c r="Q14" s="639"/>
      <c r="R14" s="639"/>
      <c r="S14" s="640"/>
      <c r="T14" s="640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  <c r="BF14" s="641"/>
      <c r="BG14" s="641"/>
      <c r="BH14" s="641"/>
      <c r="BI14" s="641"/>
      <c r="BJ14" s="641"/>
      <c r="BK14" s="641"/>
      <c r="BL14" s="641"/>
      <c r="BM14" s="641"/>
      <c r="BN14" s="641"/>
      <c r="BO14" s="641"/>
      <c r="BP14" s="641"/>
      <c r="BQ14" s="641"/>
      <c r="BR14" s="641"/>
      <c r="BS14" s="641"/>
      <c r="BT14" s="641"/>
      <c r="BU14" s="641"/>
      <c r="BV14" s="641"/>
      <c r="BW14" s="641"/>
      <c r="BX14" s="641"/>
      <c r="BY14" s="641"/>
      <c r="BZ14" s="641"/>
      <c r="CA14" s="641"/>
      <c r="CB14" s="641"/>
      <c r="CC14" s="641"/>
      <c r="CD14" s="641"/>
      <c r="CE14" s="641"/>
      <c r="CF14" s="641"/>
      <c r="CG14" s="641"/>
      <c r="CH14" s="641"/>
      <c r="CI14" s="641"/>
      <c r="CJ14" s="641"/>
      <c r="CK14" s="641"/>
      <c r="CL14" s="641"/>
      <c r="CM14" s="641"/>
      <c r="CN14" s="641"/>
      <c r="CO14" s="641"/>
    </row>
    <row r="15" spans="1:93" ht="12" customHeight="1">
      <c r="A15" s="662"/>
      <c r="B15" s="667"/>
      <c r="C15" s="667"/>
      <c r="D15" s="667"/>
      <c r="E15" s="668"/>
      <c r="F15" s="665"/>
      <c r="G15" s="665"/>
      <c r="H15" s="666"/>
      <c r="I15" s="311"/>
      <c r="J15" s="311"/>
      <c r="K15" s="311"/>
      <c r="L15" s="311"/>
      <c r="M15" s="311"/>
      <c r="N15" s="311"/>
      <c r="O15" s="311"/>
      <c r="P15" s="639"/>
      <c r="Q15" s="639"/>
      <c r="R15" s="639"/>
      <c r="S15" s="640"/>
      <c r="T15" s="640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  <c r="BF15" s="641"/>
      <c r="BG15" s="641"/>
      <c r="BH15" s="641"/>
      <c r="BI15" s="641"/>
      <c r="BJ15" s="641"/>
      <c r="BK15" s="641"/>
      <c r="BL15" s="641"/>
      <c r="BM15" s="641"/>
      <c r="BN15" s="641"/>
      <c r="BO15" s="641"/>
      <c r="BP15" s="641"/>
      <c r="BQ15" s="641"/>
      <c r="BR15" s="641"/>
      <c r="BS15" s="641"/>
      <c r="BT15" s="641"/>
      <c r="BU15" s="641"/>
      <c r="BV15" s="641"/>
      <c r="BW15" s="641"/>
      <c r="BX15" s="641"/>
      <c r="BY15" s="641"/>
      <c r="BZ15" s="641"/>
      <c r="CA15" s="641"/>
      <c r="CB15" s="641"/>
      <c r="CC15" s="641"/>
      <c r="CD15" s="641"/>
      <c r="CE15" s="641"/>
      <c r="CF15" s="641"/>
      <c r="CG15" s="641"/>
      <c r="CH15" s="641"/>
      <c r="CI15" s="641"/>
      <c r="CJ15" s="641"/>
      <c r="CK15" s="641"/>
      <c r="CL15" s="641"/>
      <c r="CM15" s="641"/>
      <c r="CN15" s="641"/>
      <c r="CO15" s="641"/>
    </row>
    <row r="16" spans="1:93" ht="12" customHeight="1">
      <c r="A16" s="453"/>
      <c r="B16" s="346"/>
      <c r="C16" s="346"/>
      <c r="D16" s="669"/>
      <c r="E16" s="670"/>
      <c r="F16" s="665"/>
      <c r="G16" s="665"/>
      <c r="H16" s="666"/>
      <c r="I16" s="311"/>
      <c r="J16" s="311"/>
      <c r="K16" s="311"/>
      <c r="L16" s="311"/>
      <c r="M16" s="311"/>
      <c r="N16" s="311"/>
      <c r="O16" s="311"/>
      <c r="P16" s="639"/>
      <c r="Q16" s="639"/>
      <c r="R16" s="639"/>
      <c r="S16" s="640"/>
      <c r="T16" s="640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  <c r="BF16" s="641"/>
      <c r="BG16" s="641"/>
      <c r="BH16" s="641"/>
      <c r="BI16" s="641"/>
      <c r="BJ16" s="641"/>
      <c r="BK16" s="641"/>
      <c r="BL16" s="641"/>
      <c r="BM16" s="641"/>
      <c r="BN16" s="641"/>
      <c r="BO16" s="641"/>
      <c r="BP16" s="641"/>
      <c r="BQ16" s="641"/>
      <c r="BR16" s="641"/>
      <c r="BS16" s="641"/>
      <c r="BT16" s="641"/>
      <c r="BU16" s="641"/>
      <c r="BV16" s="641"/>
      <c r="BW16" s="641"/>
      <c r="BX16" s="641"/>
      <c r="BY16" s="641"/>
      <c r="BZ16" s="641"/>
      <c r="CA16" s="641"/>
      <c r="CB16" s="641"/>
      <c r="CC16" s="641"/>
      <c r="CD16" s="641"/>
      <c r="CE16" s="641"/>
      <c r="CF16" s="641"/>
      <c r="CG16" s="641"/>
      <c r="CH16" s="641"/>
      <c r="CI16" s="641"/>
      <c r="CJ16" s="641"/>
      <c r="CK16" s="641"/>
      <c r="CL16" s="641"/>
      <c r="CM16" s="641"/>
      <c r="CN16" s="641"/>
      <c r="CO16" s="641"/>
    </row>
    <row r="17" spans="1:93" ht="12" customHeight="1">
      <c r="A17" s="453"/>
      <c r="B17" s="346"/>
      <c r="C17" s="346"/>
      <c r="D17" s="669"/>
      <c r="E17" s="670"/>
      <c r="F17" s="665"/>
      <c r="G17" s="665"/>
      <c r="H17" s="666"/>
      <c r="I17" s="311"/>
      <c r="J17" s="311"/>
      <c r="K17" s="311"/>
      <c r="L17" s="311"/>
      <c r="M17" s="311"/>
      <c r="N17" s="311"/>
      <c r="O17" s="311"/>
      <c r="P17" s="639"/>
      <c r="Q17" s="639"/>
      <c r="R17" s="639"/>
      <c r="S17" s="640"/>
      <c r="T17" s="640"/>
      <c r="U17" s="641"/>
      <c r="V17" s="641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  <c r="BB17" s="641"/>
      <c r="BC17" s="641"/>
      <c r="BD17" s="641"/>
      <c r="BE17" s="641"/>
      <c r="BF17" s="641"/>
      <c r="BG17" s="641"/>
      <c r="BH17" s="641"/>
      <c r="BI17" s="641"/>
      <c r="BJ17" s="641"/>
      <c r="BK17" s="641"/>
      <c r="BL17" s="641"/>
      <c r="BM17" s="641"/>
      <c r="BN17" s="641"/>
      <c r="BO17" s="641"/>
      <c r="BP17" s="641"/>
      <c r="BQ17" s="641"/>
      <c r="BR17" s="641"/>
      <c r="BS17" s="641"/>
      <c r="BT17" s="641"/>
      <c r="BU17" s="641"/>
      <c r="BV17" s="641"/>
      <c r="BW17" s="641"/>
      <c r="BX17" s="641"/>
      <c r="BY17" s="641"/>
      <c r="BZ17" s="641"/>
      <c r="CA17" s="641"/>
      <c r="CB17" s="641"/>
      <c r="CC17" s="641"/>
      <c r="CD17" s="641"/>
      <c r="CE17" s="641"/>
      <c r="CF17" s="641"/>
      <c r="CG17" s="641"/>
      <c r="CH17" s="641"/>
      <c r="CI17" s="641"/>
      <c r="CJ17" s="641"/>
      <c r="CK17" s="641"/>
      <c r="CL17" s="641"/>
      <c r="CM17" s="641"/>
      <c r="CN17" s="641"/>
      <c r="CO17" s="641"/>
    </row>
    <row r="18" spans="1:93" ht="12" customHeight="1">
      <c r="A18" s="662"/>
      <c r="B18" s="663"/>
      <c r="C18" s="663"/>
      <c r="D18" s="671"/>
      <c r="E18" s="672"/>
      <c r="F18" s="665"/>
      <c r="G18" s="665"/>
      <c r="H18" s="666"/>
      <c r="I18" s="311"/>
      <c r="J18" s="311"/>
      <c r="K18" s="311"/>
      <c r="L18" s="311"/>
      <c r="M18" s="311"/>
      <c r="N18" s="311"/>
      <c r="O18" s="311"/>
      <c r="P18" s="639"/>
      <c r="Q18" s="639"/>
      <c r="R18" s="639"/>
      <c r="S18" s="640"/>
      <c r="T18" s="640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  <c r="AX18" s="641"/>
      <c r="AY18" s="641"/>
      <c r="AZ18" s="641"/>
      <c r="BA18" s="641"/>
      <c r="BB18" s="641"/>
      <c r="BC18" s="641"/>
      <c r="BD18" s="641"/>
      <c r="BE18" s="641"/>
      <c r="BF18" s="641"/>
      <c r="BG18" s="641"/>
      <c r="BH18" s="641"/>
      <c r="BI18" s="641"/>
      <c r="BJ18" s="641"/>
      <c r="BK18" s="641"/>
      <c r="BL18" s="641"/>
      <c r="BM18" s="641"/>
      <c r="BN18" s="641"/>
      <c r="BO18" s="641"/>
      <c r="BP18" s="641"/>
      <c r="BQ18" s="641"/>
      <c r="BR18" s="641"/>
      <c r="BS18" s="641"/>
      <c r="BT18" s="641"/>
      <c r="BU18" s="641"/>
      <c r="BV18" s="641"/>
      <c r="BW18" s="641"/>
      <c r="BX18" s="641"/>
      <c r="BY18" s="641"/>
      <c r="BZ18" s="641"/>
      <c r="CA18" s="641"/>
      <c r="CB18" s="641"/>
      <c r="CC18" s="641"/>
      <c r="CD18" s="641"/>
      <c r="CE18" s="641"/>
      <c r="CF18" s="641"/>
      <c r="CG18" s="641"/>
      <c r="CH18" s="641"/>
      <c r="CI18" s="641"/>
      <c r="CJ18" s="641"/>
      <c r="CK18" s="641"/>
      <c r="CL18" s="641"/>
      <c r="CM18" s="641"/>
      <c r="CN18" s="641"/>
      <c r="CO18" s="641"/>
    </row>
    <row r="19" spans="1:93" ht="12" customHeight="1">
      <c r="A19" s="662"/>
      <c r="B19" s="663"/>
      <c r="C19" s="663"/>
      <c r="D19" s="663"/>
      <c r="E19" s="664"/>
      <c r="F19" s="665"/>
      <c r="G19" s="665"/>
      <c r="H19" s="666"/>
      <c r="I19" s="311"/>
      <c r="J19" s="311"/>
      <c r="K19" s="311"/>
      <c r="L19" s="311"/>
      <c r="M19" s="311"/>
      <c r="N19" s="311"/>
      <c r="O19" s="311"/>
      <c r="P19" s="639"/>
      <c r="Q19" s="639"/>
      <c r="R19" s="639"/>
      <c r="S19" s="640"/>
      <c r="T19" s="640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1"/>
      <c r="AZ19" s="641"/>
      <c r="BA19" s="641"/>
      <c r="BB19" s="641"/>
      <c r="BC19" s="641"/>
      <c r="BD19" s="641"/>
      <c r="BE19" s="641"/>
      <c r="BF19" s="641"/>
      <c r="BG19" s="641"/>
      <c r="BH19" s="641"/>
      <c r="BI19" s="641"/>
      <c r="BJ19" s="641"/>
      <c r="BK19" s="641"/>
      <c r="BL19" s="641"/>
      <c r="BM19" s="641"/>
      <c r="BN19" s="641"/>
      <c r="BO19" s="641"/>
      <c r="BP19" s="641"/>
      <c r="BQ19" s="641"/>
      <c r="BR19" s="641"/>
      <c r="BS19" s="641"/>
      <c r="BT19" s="641"/>
      <c r="BU19" s="641"/>
      <c r="BV19" s="641"/>
      <c r="BW19" s="641"/>
      <c r="BX19" s="641"/>
      <c r="BY19" s="641"/>
      <c r="BZ19" s="641"/>
      <c r="CA19" s="641"/>
      <c r="CB19" s="641"/>
      <c r="CC19" s="641"/>
      <c r="CD19" s="641"/>
      <c r="CE19" s="641"/>
      <c r="CF19" s="641"/>
      <c r="CG19" s="641"/>
      <c r="CH19" s="641"/>
      <c r="CI19" s="641"/>
      <c r="CJ19" s="641"/>
      <c r="CK19" s="641"/>
      <c r="CL19" s="641"/>
      <c r="CM19" s="641"/>
      <c r="CN19" s="641"/>
      <c r="CO19" s="641"/>
    </row>
    <row r="20" spans="1:93" ht="12" customHeight="1">
      <c r="A20" s="662"/>
      <c r="B20" s="663"/>
      <c r="C20" s="663"/>
      <c r="D20" s="663"/>
      <c r="E20" s="664"/>
      <c r="F20" s="665"/>
      <c r="G20" s="665"/>
      <c r="H20" s="666"/>
      <c r="I20" s="311"/>
      <c r="J20" s="311"/>
      <c r="K20" s="311"/>
      <c r="L20" s="311"/>
      <c r="M20" s="311"/>
      <c r="N20" s="311"/>
      <c r="O20" s="311"/>
      <c r="P20" s="639"/>
      <c r="Q20" s="639"/>
      <c r="R20" s="639"/>
      <c r="S20" s="640"/>
      <c r="T20" s="640"/>
      <c r="U20" s="641"/>
      <c r="V20" s="641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641"/>
      <c r="BA20" s="641"/>
      <c r="BB20" s="641"/>
      <c r="BC20" s="641"/>
      <c r="BD20" s="641"/>
      <c r="BE20" s="641"/>
      <c r="BF20" s="641"/>
      <c r="BG20" s="641"/>
      <c r="BH20" s="641"/>
      <c r="BI20" s="641"/>
      <c r="BJ20" s="641"/>
      <c r="BK20" s="641"/>
      <c r="BL20" s="641"/>
      <c r="BM20" s="641"/>
      <c r="BN20" s="641"/>
      <c r="BO20" s="641"/>
      <c r="BP20" s="641"/>
      <c r="BQ20" s="641"/>
      <c r="BR20" s="641"/>
      <c r="BS20" s="641"/>
      <c r="BT20" s="641"/>
      <c r="BU20" s="641"/>
      <c r="BV20" s="641"/>
      <c r="BW20" s="641"/>
      <c r="BX20" s="641"/>
      <c r="BY20" s="641"/>
      <c r="BZ20" s="641"/>
      <c r="CA20" s="641"/>
      <c r="CB20" s="641"/>
      <c r="CC20" s="641"/>
      <c r="CD20" s="641"/>
      <c r="CE20" s="641"/>
      <c r="CF20" s="641"/>
      <c r="CG20" s="641"/>
      <c r="CH20" s="641"/>
      <c r="CI20" s="641"/>
      <c r="CJ20" s="641"/>
      <c r="CK20" s="641"/>
      <c r="CL20" s="641"/>
      <c r="CM20" s="641"/>
      <c r="CN20" s="641"/>
      <c r="CO20" s="641"/>
    </row>
    <row r="21" spans="1:93" ht="12" customHeight="1">
      <c r="A21" s="662"/>
      <c r="B21" s="663"/>
      <c r="C21" s="663"/>
      <c r="D21" s="663"/>
      <c r="E21" s="664"/>
      <c r="F21" s="665"/>
      <c r="G21" s="665"/>
      <c r="H21" s="666"/>
      <c r="I21" s="311"/>
      <c r="J21" s="311"/>
      <c r="K21" s="311"/>
      <c r="L21" s="311"/>
      <c r="M21" s="311"/>
      <c r="N21" s="311"/>
      <c r="O21" s="311"/>
      <c r="P21" s="639"/>
      <c r="Q21" s="639"/>
      <c r="R21" s="639"/>
      <c r="S21" s="640"/>
      <c r="T21" s="640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  <c r="BB21" s="641"/>
      <c r="BC21" s="641"/>
      <c r="BD21" s="641"/>
      <c r="BE21" s="641"/>
      <c r="BF21" s="641"/>
      <c r="BG21" s="641"/>
      <c r="BH21" s="641"/>
      <c r="BI21" s="641"/>
      <c r="BJ21" s="641"/>
      <c r="BK21" s="641"/>
      <c r="BL21" s="641"/>
      <c r="BM21" s="641"/>
      <c r="BN21" s="641"/>
      <c r="BO21" s="641"/>
      <c r="BP21" s="641"/>
      <c r="BQ21" s="641"/>
      <c r="BR21" s="641"/>
      <c r="BS21" s="641"/>
      <c r="BT21" s="641"/>
      <c r="BU21" s="641"/>
      <c r="BV21" s="641"/>
      <c r="BW21" s="641"/>
      <c r="BX21" s="641"/>
      <c r="BY21" s="641"/>
      <c r="BZ21" s="641"/>
      <c r="CA21" s="641"/>
      <c r="CB21" s="641"/>
      <c r="CC21" s="641"/>
      <c r="CD21" s="641"/>
      <c r="CE21" s="641"/>
      <c r="CF21" s="641"/>
      <c r="CG21" s="641"/>
      <c r="CH21" s="641"/>
      <c r="CI21" s="641"/>
      <c r="CJ21" s="641"/>
      <c r="CK21" s="641"/>
      <c r="CL21" s="641"/>
      <c r="CM21" s="641"/>
      <c r="CN21" s="641"/>
      <c r="CO21" s="641"/>
    </row>
    <row r="22" spans="1:93" ht="12" customHeight="1">
      <c r="A22" s="662"/>
      <c r="B22" s="663"/>
      <c r="C22" s="663"/>
      <c r="D22" s="663"/>
      <c r="E22" s="664"/>
      <c r="F22" s="665"/>
      <c r="G22" s="665"/>
      <c r="H22" s="666"/>
      <c r="I22" s="311"/>
      <c r="J22" s="311"/>
      <c r="K22" s="311"/>
      <c r="L22" s="311"/>
      <c r="M22" s="311"/>
      <c r="N22" s="311"/>
      <c r="O22" s="311"/>
      <c r="P22" s="639"/>
      <c r="Q22" s="639"/>
      <c r="R22" s="639"/>
      <c r="S22" s="640"/>
      <c r="T22" s="640"/>
      <c r="U22" s="641"/>
      <c r="V22" s="641"/>
      <c r="W22" s="641"/>
      <c r="X22" s="641"/>
      <c r="Y22" s="641"/>
      <c r="Z22" s="641"/>
      <c r="AA22" s="641"/>
      <c r="AB22" s="641"/>
      <c r="AC22" s="641"/>
      <c r="AD22" s="641"/>
      <c r="AE22" s="641"/>
      <c r="AF22" s="641"/>
      <c r="AG22" s="641"/>
      <c r="AH22" s="641"/>
      <c r="AI22" s="641"/>
      <c r="AJ22" s="641"/>
      <c r="AK22" s="641"/>
      <c r="AL22" s="641"/>
      <c r="AM22" s="641"/>
      <c r="AN22" s="641"/>
      <c r="AO22" s="641"/>
      <c r="AP22" s="641"/>
      <c r="AQ22" s="641"/>
      <c r="AR22" s="641"/>
      <c r="AS22" s="641"/>
      <c r="AT22" s="641"/>
      <c r="AU22" s="641"/>
      <c r="AV22" s="641"/>
      <c r="AW22" s="641"/>
      <c r="AX22" s="641"/>
      <c r="AY22" s="641"/>
      <c r="AZ22" s="641"/>
      <c r="BA22" s="641"/>
      <c r="BB22" s="641"/>
      <c r="BC22" s="641"/>
      <c r="BD22" s="641"/>
      <c r="BE22" s="641"/>
      <c r="BF22" s="641"/>
      <c r="BG22" s="641"/>
      <c r="BH22" s="641"/>
      <c r="BI22" s="641"/>
      <c r="BJ22" s="641"/>
      <c r="BK22" s="641"/>
      <c r="BL22" s="641"/>
      <c r="BM22" s="641"/>
      <c r="BN22" s="641"/>
      <c r="BO22" s="641"/>
      <c r="BP22" s="641"/>
      <c r="BQ22" s="641"/>
      <c r="BR22" s="641"/>
      <c r="BS22" s="641"/>
      <c r="BT22" s="641"/>
      <c r="BU22" s="641"/>
      <c r="BV22" s="641"/>
      <c r="BW22" s="641"/>
      <c r="BX22" s="641"/>
      <c r="BY22" s="641"/>
      <c r="BZ22" s="641"/>
      <c r="CA22" s="641"/>
      <c r="CB22" s="641"/>
      <c r="CC22" s="641"/>
      <c r="CD22" s="641"/>
      <c r="CE22" s="641"/>
      <c r="CF22" s="641"/>
      <c r="CG22" s="641"/>
      <c r="CH22" s="641"/>
      <c r="CI22" s="641"/>
      <c r="CJ22" s="641"/>
      <c r="CK22" s="641"/>
      <c r="CL22" s="641"/>
      <c r="CM22" s="641"/>
      <c r="CN22" s="641"/>
      <c r="CO22" s="641"/>
    </row>
    <row r="23" spans="1:93" ht="12" customHeight="1">
      <c r="A23" s="662"/>
      <c r="B23" s="663"/>
      <c r="C23" s="663"/>
      <c r="D23" s="663"/>
      <c r="E23" s="664"/>
      <c r="F23" s="665"/>
      <c r="G23" s="665"/>
      <c r="H23" s="666"/>
      <c r="I23" s="311"/>
      <c r="J23" s="311"/>
      <c r="K23" s="311"/>
      <c r="L23" s="311"/>
      <c r="M23" s="311"/>
      <c r="N23" s="311"/>
      <c r="O23" s="311"/>
      <c r="P23" s="639"/>
      <c r="Q23" s="639"/>
      <c r="R23" s="639"/>
      <c r="S23" s="640"/>
      <c r="T23" s="640"/>
      <c r="U23" s="641"/>
      <c r="V23" s="641"/>
      <c r="W23" s="641"/>
      <c r="X23" s="641"/>
      <c r="Y23" s="641"/>
      <c r="Z23" s="641"/>
      <c r="AA23" s="641"/>
      <c r="AB23" s="641"/>
      <c r="AC23" s="641"/>
      <c r="AD23" s="641"/>
      <c r="AE23" s="641"/>
      <c r="AF23" s="641"/>
      <c r="AG23" s="641"/>
      <c r="AH23" s="641"/>
      <c r="AI23" s="641"/>
      <c r="AJ23" s="641"/>
      <c r="AK23" s="641"/>
      <c r="AL23" s="641"/>
      <c r="AM23" s="641"/>
      <c r="AN23" s="641"/>
      <c r="AO23" s="641"/>
      <c r="AP23" s="641"/>
      <c r="AQ23" s="641"/>
      <c r="AR23" s="641"/>
      <c r="AS23" s="641"/>
      <c r="AT23" s="641"/>
      <c r="AU23" s="641"/>
      <c r="AV23" s="641"/>
      <c r="AW23" s="641"/>
      <c r="AX23" s="641"/>
      <c r="AY23" s="641"/>
      <c r="AZ23" s="641"/>
      <c r="BA23" s="641"/>
      <c r="BB23" s="641"/>
      <c r="BC23" s="641"/>
      <c r="BD23" s="641"/>
      <c r="BE23" s="641"/>
      <c r="BF23" s="641"/>
      <c r="BG23" s="641"/>
      <c r="BH23" s="641"/>
      <c r="BI23" s="641"/>
      <c r="BJ23" s="641"/>
      <c r="BK23" s="641"/>
      <c r="BL23" s="641"/>
      <c r="BM23" s="641"/>
      <c r="BN23" s="641"/>
      <c r="BO23" s="641"/>
      <c r="BP23" s="641"/>
      <c r="BQ23" s="641"/>
      <c r="BR23" s="641"/>
      <c r="BS23" s="641"/>
      <c r="BT23" s="641"/>
      <c r="BU23" s="641"/>
      <c r="BV23" s="641"/>
      <c r="BW23" s="641"/>
      <c r="BX23" s="641"/>
      <c r="BY23" s="641"/>
      <c r="BZ23" s="641"/>
      <c r="CA23" s="641"/>
      <c r="CB23" s="641"/>
      <c r="CC23" s="641"/>
      <c r="CD23" s="641"/>
      <c r="CE23" s="641"/>
      <c r="CF23" s="641"/>
      <c r="CG23" s="641"/>
      <c r="CH23" s="641"/>
      <c r="CI23" s="641"/>
      <c r="CJ23" s="641"/>
      <c r="CK23" s="641"/>
      <c r="CL23" s="641"/>
      <c r="CM23" s="641"/>
      <c r="CN23" s="641"/>
      <c r="CO23" s="641"/>
    </row>
    <row r="24" spans="1:93" ht="12" customHeight="1">
      <c r="A24" s="662"/>
      <c r="B24" s="663"/>
      <c r="C24" s="663"/>
      <c r="D24" s="663"/>
      <c r="E24" s="664"/>
      <c r="F24" s="665"/>
      <c r="G24" s="665"/>
      <c r="H24" s="666"/>
      <c r="I24" s="311"/>
      <c r="J24" s="311"/>
      <c r="K24" s="311"/>
      <c r="L24" s="311"/>
      <c r="M24" s="311"/>
      <c r="N24" s="311"/>
      <c r="O24" s="311"/>
      <c r="P24" s="639"/>
      <c r="Q24" s="639"/>
      <c r="R24" s="639"/>
      <c r="S24" s="640"/>
      <c r="T24" s="640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41"/>
      <c r="BG24" s="641"/>
      <c r="BH24" s="641"/>
      <c r="BI24" s="641"/>
      <c r="BJ24" s="641"/>
      <c r="BK24" s="641"/>
      <c r="BL24" s="641"/>
      <c r="BM24" s="641"/>
      <c r="BN24" s="641"/>
      <c r="BO24" s="641"/>
      <c r="BP24" s="641"/>
      <c r="BQ24" s="641"/>
      <c r="BR24" s="641"/>
      <c r="BS24" s="641"/>
      <c r="BT24" s="641"/>
      <c r="BU24" s="641"/>
      <c r="BV24" s="641"/>
      <c r="BW24" s="641"/>
      <c r="BX24" s="641"/>
      <c r="BY24" s="641"/>
      <c r="BZ24" s="641"/>
      <c r="CA24" s="641"/>
      <c r="CB24" s="641"/>
      <c r="CC24" s="641"/>
      <c r="CD24" s="641"/>
      <c r="CE24" s="641"/>
      <c r="CF24" s="641"/>
      <c r="CG24" s="641"/>
      <c r="CH24" s="641"/>
      <c r="CI24" s="641"/>
      <c r="CJ24" s="641"/>
      <c r="CK24" s="641"/>
      <c r="CL24" s="641"/>
      <c r="CM24" s="641"/>
      <c r="CN24" s="641"/>
      <c r="CO24" s="641"/>
    </row>
    <row r="25" spans="1:93" ht="15">
      <c r="A25" s="662"/>
      <c r="B25" s="663"/>
      <c r="C25" s="663"/>
      <c r="D25" s="663"/>
      <c r="E25" s="664"/>
      <c r="F25" s="654" t="s">
        <v>120</v>
      </c>
      <c r="G25" s="655">
        <v>0</v>
      </c>
      <c r="H25" s="656">
        <f>SUM(D14:D25)</f>
        <v>0</v>
      </c>
      <c r="I25" s="311"/>
      <c r="J25" s="311"/>
      <c r="K25" s="311"/>
      <c r="L25" s="311"/>
      <c r="M25" s="311"/>
      <c r="N25" s="311"/>
      <c r="O25" s="311"/>
      <c r="P25" s="639"/>
      <c r="Q25" s="639"/>
      <c r="R25" s="639"/>
      <c r="S25" s="640"/>
      <c r="T25" s="640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41"/>
      <c r="BG25" s="641"/>
      <c r="BH25" s="641"/>
      <c r="BI25" s="641"/>
      <c r="BJ25" s="641"/>
      <c r="BK25" s="641"/>
      <c r="BL25" s="641"/>
      <c r="BM25" s="641"/>
      <c r="BN25" s="641"/>
      <c r="BO25" s="641"/>
      <c r="BP25" s="641"/>
      <c r="BQ25" s="641"/>
      <c r="BR25" s="641"/>
      <c r="BS25" s="641"/>
      <c r="BT25" s="641"/>
      <c r="BU25" s="641"/>
      <c r="BV25" s="641"/>
      <c r="BW25" s="641"/>
      <c r="BX25" s="641"/>
      <c r="BY25" s="641"/>
      <c r="BZ25" s="641"/>
      <c r="CA25" s="641"/>
      <c r="CB25" s="641"/>
      <c r="CC25" s="641"/>
      <c r="CD25" s="641"/>
      <c r="CE25" s="641"/>
      <c r="CF25" s="641"/>
      <c r="CG25" s="641"/>
      <c r="CH25" s="641"/>
      <c r="CI25" s="641"/>
      <c r="CJ25" s="641"/>
      <c r="CK25" s="641"/>
      <c r="CL25" s="641"/>
      <c r="CM25" s="641"/>
      <c r="CN25" s="641"/>
      <c r="CO25" s="641"/>
    </row>
    <row r="26" spans="1:93" ht="12" customHeight="1">
      <c r="A26" s="312" t="s">
        <v>127</v>
      </c>
      <c r="B26" s="673"/>
      <c r="C26" s="674"/>
      <c r="D26" s="674"/>
      <c r="E26" s="673"/>
      <c r="F26" s="673"/>
      <c r="G26" s="674"/>
      <c r="H26" s="675"/>
      <c r="I26" s="676"/>
      <c r="J26" s="676"/>
      <c r="K26" s="676"/>
      <c r="L26" s="676"/>
      <c r="M26" s="676"/>
      <c r="N26" s="676"/>
      <c r="O26" s="676"/>
      <c r="P26" s="676"/>
      <c r="Q26" s="676"/>
      <c r="R26" s="676"/>
    </row>
    <row r="27" spans="1:93" ht="15" customHeight="1">
      <c r="A27" s="683"/>
      <c r="B27" s="677"/>
      <c r="C27" s="347"/>
      <c r="D27" s="347"/>
      <c r="E27" s="677"/>
      <c r="F27" s="677"/>
      <c r="G27" s="347"/>
      <c r="H27" s="678"/>
      <c r="I27" s="676"/>
      <c r="J27" s="676"/>
      <c r="K27" s="676"/>
      <c r="L27" s="676"/>
      <c r="M27" s="676"/>
      <c r="N27" s="676"/>
      <c r="O27" s="676"/>
      <c r="P27" s="676"/>
      <c r="Q27" s="676"/>
      <c r="R27" s="676"/>
    </row>
    <row r="28" spans="1:93" ht="15.75" customHeight="1">
      <c r="A28" s="683"/>
      <c r="B28" s="677"/>
      <c r="C28" s="347"/>
      <c r="D28" s="347"/>
      <c r="E28" s="677"/>
      <c r="F28" s="677"/>
      <c r="G28" s="347"/>
      <c r="H28" s="678"/>
      <c r="I28" s="676"/>
      <c r="J28" s="676"/>
      <c r="K28" s="676"/>
      <c r="L28" s="676"/>
      <c r="M28" s="676"/>
      <c r="N28" s="676"/>
      <c r="O28" s="676"/>
      <c r="P28" s="676"/>
      <c r="Q28" s="676"/>
      <c r="R28" s="676"/>
    </row>
    <row r="29" spans="1:93" ht="12" customHeight="1">
      <c r="A29" s="683"/>
      <c r="B29" s="677"/>
      <c r="C29" s="347"/>
      <c r="D29" s="347"/>
      <c r="E29" s="677"/>
      <c r="F29" s="677"/>
      <c r="G29" s="347"/>
      <c r="H29" s="678"/>
      <c r="I29" s="676"/>
      <c r="J29" s="676"/>
      <c r="K29" s="676"/>
      <c r="L29" s="676"/>
      <c r="M29" s="676"/>
      <c r="N29" s="676"/>
      <c r="O29" s="676"/>
      <c r="P29" s="676"/>
      <c r="Q29" s="676"/>
      <c r="R29" s="676"/>
    </row>
    <row r="30" spans="1:93" ht="12" customHeight="1">
      <c r="A30" s="452"/>
      <c r="B30" s="347"/>
      <c r="C30" s="347"/>
      <c r="D30" s="347"/>
      <c r="E30" s="677"/>
      <c r="F30" s="677"/>
      <c r="G30" s="347"/>
      <c r="H30" s="678"/>
      <c r="I30" s="676"/>
      <c r="J30" s="676"/>
      <c r="K30" s="676"/>
      <c r="L30" s="676"/>
      <c r="M30" s="676"/>
      <c r="N30" s="676"/>
      <c r="O30" s="676"/>
      <c r="P30" s="676"/>
      <c r="Q30" s="676"/>
      <c r="R30" s="676"/>
    </row>
    <row r="31" spans="1:93" ht="11.25" customHeight="1">
      <c r="A31" s="679"/>
      <c r="B31" s="665"/>
      <c r="C31" s="665"/>
      <c r="D31" s="665"/>
      <c r="E31" s="680"/>
      <c r="F31" s="680"/>
      <c r="G31" s="665"/>
      <c r="H31" s="681"/>
      <c r="I31" s="676"/>
      <c r="J31" s="676"/>
      <c r="K31" s="676"/>
      <c r="L31" s="676"/>
      <c r="M31" s="676"/>
      <c r="N31" s="676"/>
      <c r="O31" s="676"/>
      <c r="P31" s="676"/>
      <c r="Q31" s="676"/>
    </row>
    <row r="32" spans="1:93" ht="11.25" customHeight="1">
      <c r="A32" s="679"/>
      <c r="B32" s="665"/>
      <c r="C32" s="665"/>
      <c r="D32" s="665"/>
      <c r="E32" s="680"/>
      <c r="F32" s="680"/>
      <c r="G32" s="665"/>
      <c r="H32" s="681"/>
      <c r="I32" s="676"/>
      <c r="J32" s="676"/>
      <c r="K32" s="676"/>
      <c r="L32" s="676"/>
      <c r="M32" s="676"/>
      <c r="N32" s="676"/>
      <c r="O32" s="676"/>
      <c r="P32" s="676"/>
      <c r="Q32" s="676"/>
    </row>
    <row r="33" spans="1:17" ht="15.75">
      <c r="A33" s="679"/>
      <c r="B33" s="665"/>
      <c r="C33" s="665"/>
      <c r="D33" s="665"/>
      <c r="E33" s="680"/>
      <c r="F33" s="654" t="s">
        <v>120</v>
      </c>
      <c r="G33" s="655">
        <v>0</v>
      </c>
      <c r="H33" s="656">
        <f>SUM(D26:D33)</f>
        <v>0</v>
      </c>
      <c r="I33" s="676"/>
      <c r="J33" s="676"/>
      <c r="K33" s="676"/>
      <c r="L33" s="676"/>
      <c r="M33" s="676"/>
      <c r="N33" s="676"/>
      <c r="O33" s="676"/>
      <c r="P33" s="676"/>
      <c r="Q33" s="676"/>
    </row>
    <row r="34" spans="1:17" ht="32.25" customHeight="1">
      <c r="A34" s="313" t="s">
        <v>132</v>
      </c>
      <c r="B34" s="314"/>
      <c r="C34" s="349"/>
      <c r="D34" s="349"/>
      <c r="E34" s="314"/>
      <c r="F34" s="314"/>
      <c r="G34" s="314"/>
      <c r="H34" s="682">
        <f>SUM(H12+H25+H33)</f>
        <v>0</v>
      </c>
      <c r="I34" s="676"/>
      <c r="J34" s="676"/>
      <c r="K34" s="676"/>
      <c r="L34" s="676"/>
      <c r="M34" s="676"/>
      <c r="N34" s="676"/>
      <c r="O34" s="676"/>
      <c r="P34" s="676"/>
      <c r="Q34" s="676"/>
    </row>
    <row r="35" spans="1:17" s="641" customFormat="1" ht="12.95" customHeight="1">
      <c r="A35" s="683" t="s">
        <v>183</v>
      </c>
      <c r="B35" s="677"/>
      <c r="C35" s="347"/>
      <c r="D35" s="347"/>
      <c r="E35" s="677"/>
      <c r="F35" s="677"/>
      <c r="G35" s="347"/>
      <c r="H35" s="684"/>
      <c r="I35" s="639"/>
      <c r="J35" s="639"/>
      <c r="K35" s="639"/>
      <c r="L35" s="639"/>
      <c r="M35" s="639"/>
      <c r="N35" s="639"/>
      <c r="O35" s="639"/>
      <c r="P35" s="639"/>
      <c r="Q35" s="639"/>
    </row>
    <row r="36" spans="1:17" s="641" customFormat="1" ht="12.75" customHeight="1">
      <c r="A36" s="453"/>
      <c r="B36" s="342"/>
      <c r="C36" s="343"/>
      <c r="D36" s="344"/>
      <c r="E36" s="337"/>
      <c r="F36" s="338"/>
      <c r="G36" s="347"/>
      <c r="H36" s="684"/>
      <c r="I36" s="639"/>
      <c r="J36" s="639"/>
      <c r="K36" s="639"/>
      <c r="L36" s="639"/>
      <c r="M36" s="639"/>
      <c r="N36" s="639"/>
      <c r="O36" s="639"/>
      <c r="P36" s="639"/>
      <c r="Q36" s="639"/>
    </row>
    <row r="37" spans="1:17" s="641" customFormat="1" ht="12.75" customHeight="1">
      <c r="A37" s="453"/>
      <c r="B37" s="342"/>
      <c r="C37" s="343"/>
      <c r="D37" s="344"/>
      <c r="E37" s="337"/>
      <c r="F37" s="338"/>
      <c r="G37" s="347"/>
      <c r="H37" s="684"/>
      <c r="I37" s="639"/>
      <c r="J37" s="639"/>
      <c r="K37" s="639"/>
      <c r="L37" s="639"/>
      <c r="M37" s="639"/>
      <c r="N37" s="639"/>
      <c r="O37" s="639"/>
      <c r="P37" s="639"/>
      <c r="Q37" s="639"/>
    </row>
    <row r="38" spans="1:17" s="641" customFormat="1" ht="12.75" customHeight="1">
      <c r="A38" s="454"/>
      <c r="B38" s="345"/>
      <c r="C38" s="338"/>
      <c r="D38" s="344"/>
      <c r="E38" s="337"/>
      <c r="F38" s="338"/>
      <c r="G38" s="347"/>
      <c r="H38" s="684"/>
      <c r="I38" s="639"/>
      <c r="J38" s="639"/>
      <c r="K38" s="639"/>
      <c r="L38" s="639"/>
      <c r="M38" s="639"/>
      <c r="N38" s="639"/>
      <c r="O38" s="639"/>
      <c r="P38" s="639"/>
      <c r="Q38" s="639"/>
    </row>
    <row r="39" spans="1:17" s="641" customFormat="1" ht="12.75" customHeight="1">
      <c r="A39" s="453"/>
      <c r="B39" s="346"/>
      <c r="C39" s="338"/>
      <c r="D39" s="344"/>
      <c r="E39" s="337"/>
      <c r="F39" s="338"/>
      <c r="G39" s="347"/>
      <c r="H39" s="684"/>
      <c r="I39" s="639"/>
      <c r="J39" s="639"/>
      <c r="K39" s="639"/>
      <c r="L39" s="639"/>
      <c r="M39" s="639"/>
      <c r="N39" s="639"/>
      <c r="O39" s="639"/>
      <c r="P39" s="639"/>
      <c r="Q39" s="639"/>
    </row>
    <row r="40" spans="1:17" s="641" customFormat="1" ht="12.75" customHeight="1">
      <c r="A40" s="453"/>
      <c r="B40" s="341"/>
      <c r="C40" s="341"/>
      <c r="D40" s="344"/>
      <c r="E40" s="338"/>
      <c r="F40" s="339"/>
      <c r="G40" s="347"/>
      <c r="H40" s="684"/>
    </row>
    <row r="41" spans="1:17" s="641" customFormat="1" ht="12.75" customHeight="1">
      <c r="A41" s="453"/>
      <c r="B41" s="338"/>
      <c r="C41" s="338"/>
      <c r="D41" s="338"/>
      <c r="E41" s="338"/>
      <c r="F41" s="340"/>
      <c r="G41" s="347"/>
      <c r="H41" s="684"/>
    </row>
    <row r="42" spans="1:17" s="641" customFormat="1" ht="15">
      <c r="A42" s="685"/>
      <c r="B42" s="686"/>
      <c r="C42" s="686"/>
      <c r="D42" s="686"/>
      <c r="E42" s="686"/>
      <c r="F42" s="686"/>
      <c r="G42" s="686"/>
      <c r="H42" s="687">
        <f>SUM(A35:G42)</f>
        <v>0</v>
      </c>
    </row>
    <row r="43" spans="1:17" s="641" customFormat="1" ht="12.75" customHeight="1">
      <c r="A43" s="683" t="s">
        <v>184</v>
      </c>
      <c r="B43" s="677"/>
      <c r="C43" s="347"/>
      <c r="D43" s="347"/>
      <c r="E43" s="677"/>
      <c r="F43" s="677"/>
      <c r="G43" s="347"/>
      <c r="H43" s="684"/>
    </row>
    <row r="44" spans="1:17" s="641" customFormat="1" ht="12.75" customHeight="1">
      <c r="A44" s="455"/>
      <c r="B44" s="347"/>
      <c r="C44" s="347"/>
      <c r="D44" s="347"/>
      <c r="E44" s="347"/>
      <c r="F44" s="347"/>
      <c r="G44" s="347"/>
      <c r="H44" s="684"/>
    </row>
    <row r="45" spans="1:17" s="641" customFormat="1" ht="12.75" customHeight="1">
      <c r="A45" s="455"/>
      <c r="B45" s="347"/>
      <c r="C45" s="347"/>
      <c r="D45" s="347"/>
      <c r="E45" s="347"/>
      <c r="F45" s="347"/>
      <c r="G45" s="347"/>
      <c r="H45" s="684"/>
    </row>
    <row r="46" spans="1:17" s="641" customFormat="1" ht="12.75" customHeight="1">
      <c r="A46" s="455"/>
      <c r="B46" s="348"/>
      <c r="C46" s="347"/>
      <c r="D46" s="347"/>
      <c r="E46" s="347"/>
      <c r="F46" s="347"/>
      <c r="G46" s="347"/>
      <c r="H46" s="684"/>
    </row>
    <row r="47" spans="1:17" s="641" customFormat="1" ht="12.75" customHeight="1">
      <c r="A47" s="455"/>
      <c r="B47" s="348"/>
      <c r="C47" s="347"/>
      <c r="D47" s="347"/>
      <c r="E47" s="347"/>
      <c r="F47" s="347"/>
      <c r="G47" s="347"/>
      <c r="H47" s="684"/>
    </row>
    <row r="48" spans="1:17" s="641" customFormat="1" ht="12.75" customHeight="1">
      <c r="A48" s="455"/>
      <c r="B48" s="347"/>
      <c r="C48" s="347"/>
      <c r="D48" s="347"/>
      <c r="E48" s="347"/>
      <c r="F48" s="347"/>
      <c r="G48" s="347"/>
      <c r="H48" s="684"/>
      <c r="I48" s="688"/>
    </row>
    <row r="49" spans="1:8" s="641" customFormat="1" ht="12.75" customHeight="1">
      <c r="A49" s="455"/>
      <c r="B49" s="347"/>
      <c r="C49" s="347"/>
      <c r="D49" s="347"/>
      <c r="E49" s="347"/>
      <c r="F49" s="347"/>
      <c r="G49" s="347"/>
      <c r="H49" s="684"/>
    </row>
    <row r="50" spans="1:8" s="641" customFormat="1" ht="12.75" customHeight="1">
      <c r="A50" s="685"/>
      <c r="B50" s="686"/>
      <c r="C50" s="686"/>
      <c r="D50" s="686"/>
      <c r="E50" s="686"/>
      <c r="F50" s="686"/>
      <c r="G50" s="686"/>
      <c r="H50" s="687">
        <f>SUM(A43:G50)</f>
        <v>0</v>
      </c>
    </row>
    <row r="51" spans="1:8" s="641" customFormat="1" ht="12.95" customHeight="1">
      <c r="A51" s="683" t="s">
        <v>128</v>
      </c>
      <c r="B51" s="677"/>
      <c r="C51" s="347"/>
      <c r="D51" s="347"/>
      <c r="E51" s="677"/>
      <c r="F51" s="677"/>
      <c r="G51" s="347"/>
      <c r="H51" s="684"/>
    </row>
    <row r="52" spans="1:8" s="641" customFormat="1" ht="15.75" customHeight="1">
      <c r="A52" s="683"/>
      <c r="B52" s="677"/>
      <c r="C52" s="347"/>
      <c r="D52" s="347"/>
      <c r="E52" s="677"/>
      <c r="F52" s="677"/>
      <c r="G52" s="347"/>
      <c r="H52" s="684"/>
    </row>
    <row r="53" spans="1:8" s="641" customFormat="1" ht="12" customHeight="1">
      <c r="A53" s="689"/>
      <c r="B53" s="347"/>
      <c r="C53" s="347"/>
      <c r="D53" s="347"/>
      <c r="E53" s="690"/>
      <c r="F53" s="690"/>
      <c r="G53" s="347"/>
      <c r="H53" s="684"/>
    </row>
    <row r="54" spans="1:8" s="641" customFormat="1" ht="12" customHeight="1">
      <c r="A54" s="691"/>
      <c r="B54" s="347"/>
      <c r="C54" s="347"/>
      <c r="D54" s="347"/>
      <c r="E54" s="690"/>
      <c r="F54" s="690"/>
      <c r="G54" s="347"/>
      <c r="H54" s="684"/>
    </row>
    <row r="55" spans="1:8" s="641" customFormat="1" ht="15.75" thickBot="1">
      <c r="A55" s="692"/>
      <c r="B55" s="686"/>
      <c r="C55" s="686"/>
      <c r="D55" s="686"/>
      <c r="E55" s="693"/>
      <c r="F55" s="690"/>
      <c r="G55" s="347"/>
      <c r="H55" s="694">
        <f>SUM(A51:G55)</f>
        <v>0</v>
      </c>
    </row>
    <row r="56" spans="1:8" ht="40.5" customHeight="1" thickTop="1" thickBot="1">
      <c r="A56" s="315" t="s">
        <v>133</v>
      </c>
      <c r="B56" s="316"/>
      <c r="C56" s="316"/>
      <c r="D56" s="317"/>
      <c r="E56" s="317"/>
      <c r="F56" s="335"/>
      <c r="G56" s="329" t="s">
        <v>124</v>
      </c>
      <c r="H56" s="695">
        <f>SUM(H34+H42+H50+H55)</f>
        <v>0</v>
      </c>
    </row>
    <row r="57" spans="1:8" ht="12" customHeight="1" thickTop="1">
      <c r="A57" s="318" t="s">
        <v>288</v>
      </c>
      <c r="B57" s="318"/>
      <c r="C57" s="319"/>
      <c r="D57" s="696" t="s">
        <v>269</v>
      </c>
      <c r="E57" s="697"/>
      <c r="F57" s="318"/>
      <c r="G57" s="318"/>
      <c r="H57" s="320" t="s">
        <v>271</v>
      </c>
    </row>
  </sheetData>
  <mergeCells count="3">
    <mergeCell ref="A3:D3"/>
    <mergeCell ref="A4:D4"/>
    <mergeCell ref="G1:H2"/>
  </mergeCells>
  <phoneticPr fontId="0" type="noConversion"/>
  <printOptions horizontalCentered="1" verticalCentered="1" gridLinesSet="0"/>
  <pageMargins left="0.55000000000000004" right="0.35" top="0.57999999999999996" bottom="0.5" header="0" footer="0"/>
  <pageSetup scale="97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40"/>
  <sheetViews>
    <sheetView showGridLines="0" zoomScale="90" workbookViewId="0">
      <selection activeCell="A4" sqref="A4"/>
    </sheetView>
  </sheetViews>
  <sheetFormatPr defaultColWidth="10" defaultRowHeight="12.75"/>
  <cols>
    <col min="1" max="1" width="23.125" style="1" customWidth="1"/>
    <col min="2" max="2" width="4.625" style="1" customWidth="1"/>
    <col min="3" max="3" width="11.125" style="1" customWidth="1"/>
    <col min="4" max="4" width="4.625" style="1" customWidth="1"/>
    <col min="5" max="5" width="11.125" style="1" customWidth="1"/>
    <col min="6" max="6" width="4.625" style="1" customWidth="1"/>
    <col min="7" max="7" width="11.125" style="1" customWidth="1"/>
    <col min="8" max="8" width="4.625" style="1" customWidth="1"/>
    <col min="9" max="9" width="11.125" style="1" customWidth="1"/>
    <col min="10" max="10" width="4.625" style="1" customWidth="1"/>
    <col min="11" max="11" width="11.125" style="1" customWidth="1"/>
    <col min="12" max="16384" width="10" style="1"/>
  </cols>
  <sheetData>
    <row r="1" spans="1:13" ht="15.75" customHeight="1">
      <c r="A1" s="336" t="s">
        <v>265</v>
      </c>
      <c r="B1" s="211"/>
      <c r="C1" s="211"/>
      <c r="D1" s="303" t="s">
        <v>121</v>
      </c>
      <c r="E1" s="304"/>
      <c r="F1" s="322"/>
      <c r="G1" s="322"/>
      <c r="H1" s="322"/>
      <c r="I1" s="878" t="str">
        <f>FACE!B14</f>
        <v>enter name here</v>
      </c>
      <c r="J1" s="878"/>
      <c r="K1" s="878"/>
    </row>
    <row r="2" spans="1:13" ht="15.75" customHeight="1">
      <c r="A2" s="302" t="s">
        <v>266</v>
      </c>
      <c r="B2" s="211"/>
      <c r="C2" s="211"/>
      <c r="D2" s="303" t="s">
        <v>129</v>
      </c>
      <c r="E2" s="304"/>
      <c r="F2" s="322"/>
      <c r="G2" s="322"/>
      <c r="H2" s="322"/>
      <c r="I2" s="878"/>
      <c r="J2" s="878"/>
      <c r="K2" s="878"/>
    </row>
    <row r="3" spans="1:13" ht="27" customHeight="1">
      <c r="A3" s="362" t="s">
        <v>141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3" ht="27" customHeight="1">
      <c r="A4" s="792" t="s">
        <v>272</v>
      </c>
      <c r="B4" s="356"/>
      <c r="C4" s="356"/>
      <c r="D4" s="356"/>
      <c r="E4" s="356"/>
      <c r="F4" s="356"/>
      <c r="G4" s="356"/>
      <c r="H4" s="356"/>
      <c r="I4" s="356"/>
      <c r="J4" s="356"/>
      <c r="K4" s="359"/>
    </row>
    <row r="5" spans="1:13" ht="24.75" customHeight="1">
      <c r="A5" s="351" t="s">
        <v>122</v>
      </c>
      <c r="B5" s="364" t="s">
        <v>106</v>
      </c>
      <c r="C5" s="357"/>
      <c r="D5" s="360" t="s">
        <v>24</v>
      </c>
      <c r="E5" s="361"/>
      <c r="F5" s="361"/>
      <c r="G5" s="361"/>
      <c r="H5" s="361"/>
      <c r="I5" s="361"/>
      <c r="J5" s="361"/>
      <c r="K5" s="361"/>
      <c r="M5" s="322" t="s">
        <v>0</v>
      </c>
    </row>
    <row r="6" spans="1:13" ht="20.25" customHeight="1">
      <c r="A6" s="352" t="s">
        <v>123</v>
      </c>
      <c r="B6" s="793" t="s">
        <v>100</v>
      </c>
      <c r="C6" s="358"/>
      <c r="D6" s="360" t="s">
        <v>26</v>
      </c>
      <c r="E6" s="365"/>
      <c r="F6" s="360" t="s">
        <v>27</v>
      </c>
      <c r="G6" s="365"/>
      <c r="H6" s="360" t="s">
        <v>28</v>
      </c>
      <c r="I6" s="365"/>
      <c r="J6" s="360" t="s">
        <v>29</v>
      </c>
      <c r="K6" s="361"/>
    </row>
    <row r="7" spans="1:13" ht="35.25" customHeight="1">
      <c r="A7" s="353" t="s">
        <v>136</v>
      </c>
      <c r="B7" s="698">
        <f>'NRSA Page 4'!G12</f>
        <v>0</v>
      </c>
      <c r="C7" s="699">
        <f>'NRSA Page 4'!H12</f>
        <v>0</v>
      </c>
      <c r="D7" s="700">
        <v>0</v>
      </c>
      <c r="E7" s="700">
        <v>0</v>
      </c>
      <c r="F7" s="701">
        <v>0</v>
      </c>
      <c r="G7" s="700">
        <v>0</v>
      </c>
      <c r="H7" s="700">
        <v>0</v>
      </c>
      <c r="I7" s="700">
        <v>0</v>
      </c>
      <c r="J7" s="700">
        <v>0</v>
      </c>
      <c r="K7" s="702">
        <v>0</v>
      </c>
    </row>
    <row r="8" spans="1:13" ht="34.5" customHeight="1">
      <c r="A8" s="353" t="s">
        <v>137</v>
      </c>
      <c r="B8" s="698">
        <f>'NRSA Page 4'!G25</f>
        <v>0</v>
      </c>
      <c r="C8" s="699">
        <f>'NRSA Page 4'!H25</f>
        <v>0</v>
      </c>
      <c r="D8" s="700">
        <v>0</v>
      </c>
      <c r="E8" s="700">
        <v>0</v>
      </c>
      <c r="F8" s="703">
        <v>0</v>
      </c>
      <c r="G8" s="700">
        <v>0</v>
      </c>
      <c r="H8" s="703">
        <v>0</v>
      </c>
      <c r="I8" s="700">
        <v>0</v>
      </c>
      <c r="J8" s="703">
        <v>0</v>
      </c>
      <c r="K8" s="702">
        <v>0</v>
      </c>
    </row>
    <row r="9" spans="1:13" ht="35.25" customHeight="1">
      <c r="A9" s="353" t="s">
        <v>138</v>
      </c>
      <c r="B9" s="698">
        <f>'NRSA Page 4'!G33</f>
        <v>0</v>
      </c>
      <c r="C9" s="699">
        <f>'NRSA Page 4'!H33</f>
        <v>0</v>
      </c>
      <c r="D9" s="700">
        <v>0</v>
      </c>
      <c r="E9" s="700">
        <v>0</v>
      </c>
      <c r="F9" s="700">
        <v>0</v>
      </c>
      <c r="G9" s="700">
        <v>0</v>
      </c>
      <c r="H9" s="700">
        <v>0</v>
      </c>
      <c r="I9" s="700">
        <v>0</v>
      </c>
      <c r="J9" s="700">
        <v>0</v>
      </c>
      <c r="K9" s="702">
        <v>0</v>
      </c>
    </row>
    <row r="10" spans="1:13" ht="34.5" customHeight="1">
      <c r="A10" s="354" t="s">
        <v>132</v>
      </c>
      <c r="B10" s="704"/>
      <c r="C10" s="705">
        <f>SUM(C7:C9)</f>
        <v>0</v>
      </c>
      <c r="D10" s="706"/>
      <c r="E10" s="705">
        <f>SUM(E7:E9)</f>
        <v>0</v>
      </c>
      <c r="F10" s="706"/>
      <c r="G10" s="705">
        <f>SUM(G7:G9)</f>
        <v>0</v>
      </c>
      <c r="H10" s="706"/>
      <c r="I10" s="705">
        <f>SUM(I7:I9)</f>
        <v>0</v>
      </c>
      <c r="J10" s="706"/>
      <c r="K10" s="705">
        <f>SUM(K7:K9)</f>
        <v>0</v>
      </c>
    </row>
    <row r="11" spans="1:13" ht="37.5" customHeight="1">
      <c r="A11" s="355" t="s">
        <v>186</v>
      </c>
      <c r="B11" s="704"/>
      <c r="C11" s="707">
        <f>'NRSA Page 4'!H42</f>
        <v>0</v>
      </c>
      <c r="D11" s="708"/>
      <c r="E11" s="709">
        <v>0</v>
      </c>
      <c r="F11" s="710"/>
      <c r="G11" s="711">
        <v>0</v>
      </c>
      <c r="H11" s="712"/>
      <c r="I11" s="711">
        <v>0</v>
      </c>
      <c r="J11" s="712"/>
      <c r="K11" s="711">
        <v>0</v>
      </c>
    </row>
    <row r="12" spans="1:13" ht="35.25" customHeight="1">
      <c r="A12" s="353" t="s">
        <v>139</v>
      </c>
      <c r="B12" s="704"/>
      <c r="C12" s="707">
        <f>'NRSA Page 4'!H50</f>
        <v>0</v>
      </c>
      <c r="D12" s="713"/>
      <c r="E12" s="714">
        <v>0</v>
      </c>
      <c r="F12" s="713"/>
      <c r="G12" s="705">
        <v>0</v>
      </c>
      <c r="H12" s="702"/>
      <c r="I12" s="705">
        <v>0</v>
      </c>
      <c r="J12" s="702"/>
      <c r="K12" s="705">
        <v>0</v>
      </c>
    </row>
    <row r="13" spans="1:13" ht="35.25" customHeight="1">
      <c r="A13" s="355" t="s">
        <v>185</v>
      </c>
      <c r="B13" s="715"/>
      <c r="C13" s="707">
        <f>'NRSA Page 4'!H55</f>
        <v>0</v>
      </c>
      <c r="D13" s="706"/>
      <c r="E13" s="714">
        <v>0</v>
      </c>
      <c r="F13" s="713"/>
      <c r="G13" s="705">
        <v>0</v>
      </c>
      <c r="H13" s="706"/>
      <c r="I13" s="705">
        <v>0</v>
      </c>
      <c r="J13" s="706"/>
      <c r="K13" s="705">
        <v>0</v>
      </c>
    </row>
    <row r="14" spans="1:13" ht="36" customHeight="1" thickBot="1">
      <c r="A14" s="363" t="s">
        <v>140</v>
      </c>
      <c r="B14" s="704"/>
      <c r="C14" s="714">
        <f>SUM(C10:C13)</f>
        <v>0</v>
      </c>
      <c r="D14" s="706"/>
      <c r="E14" s="714">
        <f>SUM(E10:E13)</f>
        <v>0</v>
      </c>
      <c r="F14" s="706"/>
      <c r="G14" s="714">
        <f>SUM(G10:G13)</f>
        <v>0</v>
      </c>
      <c r="H14" s="706"/>
      <c r="I14" s="701">
        <f>SUM(I10:I13)</f>
        <v>0</v>
      </c>
      <c r="J14" s="716"/>
      <c r="K14" s="701">
        <f>SUM(K10:K13)</f>
        <v>0</v>
      </c>
    </row>
    <row r="15" spans="1:13" ht="33.75" customHeight="1" thickTop="1" thickBot="1">
      <c r="A15" s="787" t="s">
        <v>142</v>
      </c>
      <c r="B15" s="788"/>
      <c r="C15" s="789"/>
      <c r="D15" s="789"/>
      <c r="E15" s="789"/>
      <c r="F15" s="789"/>
      <c r="G15" s="789"/>
      <c r="H15" s="789"/>
      <c r="I15" s="790"/>
      <c r="J15" s="717" t="s">
        <v>135</v>
      </c>
      <c r="K15" s="794">
        <f>SUM(C14:K14)</f>
        <v>0</v>
      </c>
    </row>
    <row r="16" spans="1:13" s="3" customFormat="1" ht="13.5" thickTop="1">
      <c r="A16" s="786" t="s">
        <v>273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4"/>
    </row>
    <row r="17" spans="1:14">
      <c r="A17" s="786" t="s">
        <v>274</v>
      </c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325"/>
      <c r="M17" s="326"/>
      <c r="N17" s="326"/>
    </row>
    <row r="18" spans="1:14" ht="15.75" customHeight="1">
      <c r="A18" s="322"/>
      <c r="B18" s="719"/>
      <c r="C18" s="719"/>
      <c r="D18" s="719"/>
      <c r="E18" s="719"/>
      <c r="F18" s="719"/>
      <c r="G18" s="719"/>
      <c r="H18" s="719"/>
      <c r="I18" s="719"/>
      <c r="J18" s="719"/>
      <c r="K18" s="719"/>
      <c r="L18" s="326"/>
      <c r="M18" s="326"/>
      <c r="N18" s="326"/>
    </row>
    <row r="19" spans="1:14" ht="15.75">
      <c r="A19" s="322"/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326"/>
      <c r="M19" s="326"/>
      <c r="N19" s="326"/>
    </row>
    <row r="20" spans="1:14" ht="15.75">
      <c r="A20" s="720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326"/>
      <c r="M20" s="326"/>
      <c r="N20" s="326"/>
    </row>
    <row r="21" spans="1:14" ht="15.75">
      <c r="A21" s="720"/>
      <c r="B21" s="720"/>
      <c r="C21" s="720"/>
      <c r="D21" s="720"/>
      <c r="E21" s="720"/>
      <c r="F21" s="720"/>
      <c r="G21" s="720"/>
      <c r="H21" s="720"/>
      <c r="I21" s="720"/>
      <c r="J21" s="720"/>
      <c r="K21" s="720"/>
    </row>
    <row r="22" spans="1:14" ht="15.75">
      <c r="A22" s="720"/>
      <c r="B22" s="720"/>
      <c r="C22" s="720"/>
      <c r="D22" s="720"/>
      <c r="E22" s="720"/>
      <c r="F22" s="720"/>
      <c r="G22" s="720"/>
      <c r="H22" s="720"/>
      <c r="I22" s="720"/>
      <c r="J22" s="720"/>
      <c r="K22" s="720"/>
    </row>
    <row r="23" spans="1:14" ht="15.75">
      <c r="A23" s="720"/>
      <c r="B23" s="720"/>
      <c r="C23" s="720"/>
      <c r="D23" s="720"/>
      <c r="E23" s="720"/>
      <c r="F23" s="720"/>
      <c r="G23" s="720"/>
      <c r="H23" s="720"/>
      <c r="I23" s="720"/>
      <c r="J23" s="720"/>
      <c r="K23" s="720"/>
    </row>
    <row r="24" spans="1:14" ht="15.75">
      <c r="A24" s="720"/>
      <c r="B24" s="720"/>
      <c r="C24" s="720"/>
      <c r="D24" s="720"/>
      <c r="E24" s="720"/>
      <c r="F24" s="720"/>
      <c r="G24" s="720"/>
      <c r="H24" s="720"/>
      <c r="I24" s="720"/>
      <c r="J24" s="720"/>
      <c r="K24" s="720"/>
    </row>
    <row r="25" spans="1:14" ht="15.75">
      <c r="A25" s="720"/>
      <c r="B25" s="720"/>
      <c r="C25" s="720"/>
      <c r="D25" s="720"/>
      <c r="E25" s="720"/>
      <c r="F25" s="720"/>
      <c r="G25" s="720"/>
      <c r="H25" s="720"/>
      <c r="I25" s="720"/>
      <c r="J25" s="720"/>
      <c r="K25" s="720"/>
    </row>
    <row r="26" spans="1:14" ht="15.75">
      <c r="A26" s="720"/>
      <c r="B26" s="720"/>
      <c r="C26" s="720"/>
      <c r="D26" s="720"/>
      <c r="E26" s="720"/>
      <c r="F26" s="720"/>
      <c r="G26" s="720"/>
      <c r="H26" s="720"/>
      <c r="I26" s="720"/>
      <c r="J26" s="720"/>
      <c r="K26" s="720"/>
    </row>
    <row r="27" spans="1:14" ht="15.75">
      <c r="A27" s="720"/>
      <c r="B27" s="720"/>
      <c r="C27" s="720"/>
      <c r="D27" s="720"/>
      <c r="E27" s="720"/>
      <c r="F27" s="720"/>
      <c r="G27" s="720"/>
      <c r="H27" s="720"/>
      <c r="I27" s="720"/>
      <c r="J27" s="720"/>
      <c r="K27" s="720"/>
    </row>
    <row r="28" spans="1:14" ht="15.75">
      <c r="A28" s="720"/>
      <c r="B28" s="720"/>
      <c r="C28" s="720"/>
      <c r="D28" s="720"/>
      <c r="E28" s="720"/>
      <c r="F28" s="720"/>
      <c r="G28" s="720"/>
      <c r="H28" s="720"/>
      <c r="I28" s="720"/>
      <c r="J28" s="720"/>
      <c r="K28" s="720"/>
    </row>
    <row r="29" spans="1:14" ht="15.75">
      <c r="A29" s="720"/>
      <c r="B29" s="720"/>
      <c r="C29" s="720"/>
      <c r="D29" s="720"/>
      <c r="E29" s="720"/>
      <c r="F29" s="720"/>
      <c r="G29" s="720"/>
      <c r="H29" s="720"/>
      <c r="I29" s="720"/>
      <c r="J29" s="720"/>
      <c r="K29" s="720"/>
    </row>
    <row r="30" spans="1:14" ht="15.75">
      <c r="A30" s="720"/>
      <c r="B30" s="720"/>
      <c r="C30" s="720"/>
      <c r="D30" s="720"/>
      <c r="E30" s="720"/>
      <c r="F30" s="720"/>
      <c r="G30" s="720"/>
      <c r="H30" s="720"/>
      <c r="I30" s="720"/>
      <c r="J30" s="720"/>
      <c r="K30" s="720"/>
    </row>
    <row r="31" spans="1:14" ht="15.75">
      <c r="A31" s="720"/>
      <c r="B31" s="720"/>
      <c r="C31" s="720"/>
      <c r="D31" s="720"/>
      <c r="E31" s="720"/>
      <c r="F31" s="720"/>
      <c r="G31" s="720"/>
      <c r="H31" s="720"/>
      <c r="I31" s="720"/>
      <c r="J31" s="720"/>
      <c r="K31" s="720"/>
    </row>
    <row r="32" spans="1:14" ht="15.75">
      <c r="A32" s="720"/>
      <c r="B32" s="720"/>
      <c r="C32" s="720"/>
      <c r="D32" s="720"/>
      <c r="E32" s="720"/>
      <c r="F32" s="720"/>
      <c r="G32" s="720"/>
      <c r="H32" s="720"/>
      <c r="I32" s="720"/>
      <c r="J32" s="720"/>
      <c r="K32" s="720"/>
    </row>
    <row r="33" spans="1:11" ht="15.75">
      <c r="A33" s="720"/>
      <c r="B33" s="719"/>
      <c r="C33" s="719"/>
      <c r="D33" s="719"/>
      <c r="E33" s="719"/>
      <c r="F33" s="719"/>
      <c r="G33" s="719"/>
      <c r="H33" s="719"/>
      <c r="I33" s="719"/>
      <c r="J33" s="719"/>
      <c r="K33" s="719"/>
    </row>
    <row r="34" spans="1:11" ht="15.75">
      <c r="A34" s="720"/>
      <c r="B34" s="720"/>
      <c r="C34" s="720"/>
      <c r="D34" s="720"/>
      <c r="E34" s="720"/>
      <c r="F34" s="720"/>
      <c r="G34" s="720"/>
      <c r="H34" s="720"/>
      <c r="I34" s="720"/>
      <c r="J34" s="720"/>
      <c r="K34" s="720"/>
    </row>
    <row r="35" spans="1:11" ht="15.75">
      <c r="A35" s="322"/>
      <c r="B35" s="720"/>
      <c r="C35" s="720"/>
      <c r="D35" s="720"/>
      <c r="E35" s="720"/>
      <c r="F35" s="720"/>
      <c r="G35" s="720"/>
      <c r="H35" s="720"/>
      <c r="I35" s="720"/>
      <c r="J35" s="720"/>
      <c r="K35" s="720"/>
    </row>
    <row r="36" spans="1:11" ht="15.75">
      <c r="A36" s="322"/>
      <c r="B36" s="720"/>
      <c r="C36" s="720"/>
      <c r="D36" s="720"/>
      <c r="E36" s="720"/>
      <c r="F36" s="720"/>
      <c r="G36" s="720"/>
      <c r="H36" s="720"/>
      <c r="I36" s="720"/>
      <c r="J36" s="720"/>
      <c r="K36" s="720"/>
    </row>
    <row r="37" spans="1:11" ht="15.75">
      <c r="A37" s="322"/>
      <c r="B37" s="720"/>
      <c r="C37" s="720"/>
      <c r="D37" s="720"/>
      <c r="E37" s="720"/>
      <c r="F37" s="720"/>
      <c r="G37" s="720"/>
      <c r="H37" s="720"/>
      <c r="I37" s="720"/>
      <c r="J37" s="720"/>
      <c r="K37" s="720"/>
    </row>
    <row r="38" spans="1:11" ht="15.75">
      <c r="A38" s="720"/>
      <c r="B38" s="721"/>
      <c r="C38" s="720"/>
      <c r="D38" s="720"/>
      <c r="E38" s="720"/>
      <c r="F38" s="720"/>
      <c r="G38" s="720"/>
      <c r="H38" s="720"/>
      <c r="I38" s="720"/>
      <c r="J38" s="720"/>
      <c r="K38" s="720"/>
    </row>
    <row r="39" spans="1:11" ht="15.75">
      <c r="A39" s="720"/>
      <c r="B39" s="722"/>
      <c r="C39" s="722"/>
      <c r="D39" s="722"/>
      <c r="E39" s="722"/>
      <c r="F39" s="722"/>
      <c r="G39" s="722"/>
      <c r="H39" s="722"/>
      <c r="I39" s="722"/>
      <c r="J39" s="722"/>
      <c r="K39" s="722"/>
    </row>
    <row r="40" spans="1:11" ht="14.1" customHeight="1">
      <c r="A40" s="312" t="s">
        <v>286</v>
      </c>
      <c r="B40" s="327"/>
      <c r="C40" s="327"/>
      <c r="D40" s="327"/>
      <c r="E40" s="350" t="s">
        <v>37</v>
      </c>
      <c r="F40" s="328">
        <v>5</v>
      </c>
      <c r="G40" s="723" t="s">
        <v>0</v>
      </c>
      <c r="H40" s="724"/>
      <c r="I40" s="327"/>
      <c r="J40" s="327"/>
      <c r="K40" s="320" t="s">
        <v>270</v>
      </c>
    </row>
  </sheetData>
  <mergeCells count="1">
    <mergeCell ref="I1:K2"/>
  </mergeCells>
  <phoneticPr fontId="0" type="noConversion"/>
  <printOptions horizontalCentered="1" verticalCentered="1" gridLinesSet="0"/>
  <pageMargins left="0.55000000000000004" right="0.35" top="0.52" bottom="0.5" header="0" footer="0"/>
  <pageSetup scale="89" orientation="portrait" horizontalDpi="4294967292" verticalDpi="4294967292" r:id="rId1"/>
  <headerFooter alignWithMargins="0"/>
  <colBreaks count="3" manualBreakCount="3">
    <brk id="2" max="1048575" man="1"/>
    <brk id="4" max="1048575" man="1"/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25</vt:i4>
      </vt:variant>
    </vt:vector>
  </HeadingPairs>
  <TitlesOfParts>
    <vt:vector size="32" baseType="lpstr">
      <vt:lpstr>FACE</vt:lpstr>
      <vt:lpstr>FIRSTBUD</vt:lpstr>
      <vt:lpstr>ENTRBUD</vt:lpstr>
      <vt:lpstr>CHKLST</vt:lpstr>
      <vt:lpstr>F &amp; A Calculation</vt:lpstr>
      <vt:lpstr>NRSA Page 4</vt:lpstr>
      <vt:lpstr>NRSA Page 5</vt:lpstr>
      <vt:lpstr>CombDirectTotal</vt:lpstr>
      <vt:lpstr>FIRSTBUD!effort</vt:lpstr>
      <vt:lpstr>FirstAltTotal</vt:lpstr>
      <vt:lpstr>FirstConsultTotal</vt:lpstr>
      <vt:lpstr>FirstEquipTotal</vt:lpstr>
      <vt:lpstr>CHKLST!FirstIndirect</vt:lpstr>
      <vt:lpstr>FirstInptTotal</vt:lpstr>
      <vt:lpstr>FirstOtrTotal</vt:lpstr>
      <vt:lpstr>FirstOutptTotal</vt:lpstr>
      <vt:lpstr>FirstPersonTotal</vt:lpstr>
      <vt:lpstr>FirstSubcIDC</vt:lpstr>
      <vt:lpstr>FirstSubtotal</vt:lpstr>
      <vt:lpstr>FirstSupplTotal</vt:lpstr>
      <vt:lpstr>FirstTotalDirect</vt:lpstr>
      <vt:lpstr>FirstTravTotal</vt:lpstr>
      <vt:lpstr>FIRSTBUD!mnths</vt:lpstr>
      <vt:lpstr>CHKLST!Print_Area</vt:lpstr>
      <vt:lpstr>ENTRBUD!Print_Area</vt:lpstr>
      <vt:lpstr>'F &amp; A Calculation'!Print_Area</vt:lpstr>
      <vt:lpstr>FACE!Print_Area</vt:lpstr>
      <vt:lpstr>FIRSTBUD!Print_Area</vt:lpstr>
      <vt:lpstr>'NRSA Page 4'!Print_Area</vt:lpstr>
      <vt:lpstr>'NRSA Page 5'!Print_Area</vt:lpstr>
      <vt:lpstr>Print_Area_MI</vt:lpstr>
      <vt:lpstr>FIRSTBUD!sdate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PHS39895</dc:title>
  <dc:subject>NIH PHS398 FORMS</dc:subject>
  <dc:creator>David Hom</dc:creator>
  <cp:lastModifiedBy>mcousin</cp:lastModifiedBy>
  <cp:lastPrinted>2006-04-19T13:58:02Z</cp:lastPrinted>
  <dcterms:created xsi:type="dcterms:W3CDTF">1998-07-16T13:25:26Z</dcterms:created>
  <dcterms:modified xsi:type="dcterms:W3CDTF">2010-08-18T18:50:19Z</dcterms:modified>
</cp:coreProperties>
</file>